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cfr-my.sharepoint.com/personal/e_broe_ffc_fr/Documents/Bureau/BFC/12 travaux/"/>
    </mc:Choice>
  </mc:AlternateContent>
  <xr:revisionPtr revIDLastSave="3" documentId="13_ncr:1_{4D14D61F-1723-1441-B57F-D261B0D57274}" xr6:coauthVersionLast="47" xr6:coauthVersionMax="47" xr10:uidLastSave="{98DCA393-BB52-4D98-8E16-7F56048B665D}"/>
  <bookViews>
    <workbookView xWindow="-110" yWindow="-110" windowWidth="19420" windowHeight="10420" activeTab="6" xr2:uid="{412D534A-2588-6F43-8D4D-21EF5EAA3DFE}"/>
  </bookViews>
  <sheets>
    <sheet name="Notice" sheetId="9" r:id="rId1"/>
    <sheet name="Benjamins H" sheetId="2" r:id="rId2"/>
    <sheet name="Benjamines" sheetId="3" r:id="rId3"/>
    <sheet name="Minimes F" sheetId="4" r:id="rId4"/>
    <sheet name="Minimes G" sheetId="5" r:id="rId5"/>
    <sheet name="Cadettes" sheetId="6" r:id="rId6"/>
    <sheet name="Cadets" sheetId="7" r:id="rId7"/>
    <sheet name="Juniors H" sheetId="1" r:id="rId8"/>
    <sheet name="Juniors femmes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0" i="7" l="1"/>
  <c r="AF11" i="8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11" i="8"/>
  <c r="AC38" i="8"/>
  <c r="AA38" i="8"/>
  <c r="Y38" i="8"/>
  <c r="U38" i="8"/>
  <c r="Q38" i="8"/>
  <c r="O38" i="8"/>
  <c r="M38" i="8"/>
  <c r="K38" i="8"/>
  <c r="I38" i="8"/>
  <c r="G38" i="8"/>
  <c r="AC37" i="8"/>
  <c r="AA37" i="8"/>
  <c r="Y37" i="8"/>
  <c r="U37" i="8"/>
  <c r="Q37" i="8"/>
  <c r="O37" i="8"/>
  <c r="M37" i="8"/>
  <c r="K37" i="8"/>
  <c r="I37" i="8"/>
  <c r="G37" i="8"/>
  <c r="AC36" i="8"/>
  <c r="AA36" i="8"/>
  <c r="Y36" i="8"/>
  <c r="U36" i="8"/>
  <c r="Q36" i="8"/>
  <c r="O36" i="8"/>
  <c r="M36" i="8"/>
  <c r="K36" i="8"/>
  <c r="I36" i="8"/>
  <c r="G36" i="8"/>
  <c r="AC35" i="8"/>
  <c r="AA35" i="8"/>
  <c r="Y35" i="8"/>
  <c r="U35" i="8"/>
  <c r="Q35" i="8"/>
  <c r="O35" i="8"/>
  <c r="M35" i="8"/>
  <c r="K35" i="8"/>
  <c r="I35" i="8"/>
  <c r="G35" i="8"/>
  <c r="AC34" i="8"/>
  <c r="AA34" i="8"/>
  <c r="Y34" i="8"/>
  <c r="U34" i="8"/>
  <c r="Q34" i="8"/>
  <c r="O34" i="8"/>
  <c r="M34" i="8"/>
  <c r="K34" i="8"/>
  <c r="I34" i="8"/>
  <c r="G34" i="8"/>
  <c r="AC33" i="8"/>
  <c r="AA33" i="8"/>
  <c r="Y33" i="8"/>
  <c r="U33" i="8"/>
  <c r="Q33" i="8"/>
  <c r="O33" i="8"/>
  <c r="M33" i="8"/>
  <c r="K33" i="8"/>
  <c r="I33" i="8"/>
  <c r="G33" i="8"/>
  <c r="AC32" i="8"/>
  <c r="AA32" i="8"/>
  <c r="Y32" i="8"/>
  <c r="U32" i="8"/>
  <c r="Q32" i="8"/>
  <c r="O32" i="8"/>
  <c r="M32" i="8"/>
  <c r="K32" i="8"/>
  <c r="I32" i="8"/>
  <c r="G32" i="8"/>
  <c r="AC31" i="8"/>
  <c r="AA31" i="8"/>
  <c r="Y31" i="8"/>
  <c r="U31" i="8"/>
  <c r="Q31" i="8"/>
  <c r="O31" i="8"/>
  <c r="M31" i="8"/>
  <c r="K31" i="8"/>
  <c r="I31" i="8"/>
  <c r="G31" i="8"/>
  <c r="AC30" i="8"/>
  <c r="AA30" i="8"/>
  <c r="Y30" i="8"/>
  <c r="U30" i="8"/>
  <c r="Q30" i="8"/>
  <c r="O30" i="8"/>
  <c r="M30" i="8"/>
  <c r="K30" i="8"/>
  <c r="I30" i="8"/>
  <c r="G30" i="8"/>
  <c r="AC29" i="8"/>
  <c r="AA29" i="8"/>
  <c r="Y29" i="8"/>
  <c r="U29" i="8"/>
  <c r="Q29" i="8"/>
  <c r="O29" i="8"/>
  <c r="M29" i="8"/>
  <c r="K29" i="8"/>
  <c r="I29" i="8"/>
  <c r="G29" i="8"/>
  <c r="AC28" i="8"/>
  <c r="AA28" i="8"/>
  <c r="Y28" i="8"/>
  <c r="U28" i="8"/>
  <c r="Q28" i="8"/>
  <c r="O28" i="8"/>
  <c r="M28" i="8"/>
  <c r="K28" i="8"/>
  <c r="I28" i="8"/>
  <c r="G28" i="8"/>
  <c r="AC27" i="8"/>
  <c r="AA27" i="8"/>
  <c r="Y27" i="8"/>
  <c r="U27" i="8"/>
  <c r="Q27" i="8"/>
  <c r="O27" i="8"/>
  <c r="M27" i="8"/>
  <c r="K27" i="8"/>
  <c r="I27" i="8"/>
  <c r="G27" i="8"/>
  <c r="AC26" i="8"/>
  <c r="AA26" i="8"/>
  <c r="Y26" i="8"/>
  <c r="U26" i="8"/>
  <c r="Q26" i="8"/>
  <c r="O26" i="8"/>
  <c r="M26" i="8"/>
  <c r="K26" i="8"/>
  <c r="I26" i="8"/>
  <c r="G26" i="8"/>
  <c r="AC25" i="8"/>
  <c r="AA25" i="8"/>
  <c r="Y25" i="8"/>
  <c r="U25" i="8"/>
  <c r="Q25" i="8"/>
  <c r="O25" i="8"/>
  <c r="M25" i="8"/>
  <c r="K25" i="8"/>
  <c r="I25" i="8"/>
  <c r="G25" i="8"/>
  <c r="AC24" i="8"/>
  <c r="AA24" i="8"/>
  <c r="Y24" i="8"/>
  <c r="U24" i="8"/>
  <c r="Q24" i="8"/>
  <c r="O24" i="8"/>
  <c r="M24" i="8"/>
  <c r="K24" i="8"/>
  <c r="I24" i="8"/>
  <c r="G24" i="8"/>
  <c r="AC23" i="8"/>
  <c r="AA23" i="8"/>
  <c r="Y23" i="8"/>
  <c r="U23" i="8"/>
  <c r="Q23" i="8"/>
  <c r="O23" i="8"/>
  <c r="M23" i="8"/>
  <c r="K23" i="8"/>
  <c r="I23" i="8"/>
  <c r="G23" i="8"/>
  <c r="AC22" i="8"/>
  <c r="AA22" i="8"/>
  <c r="Y22" i="8"/>
  <c r="U22" i="8"/>
  <c r="Q22" i="8"/>
  <c r="O22" i="8"/>
  <c r="M22" i="8"/>
  <c r="K22" i="8"/>
  <c r="I22" i="8"/>
  <c r="G22" i="8"/>
  <c r="AC21" i="8"/>
  <c r="AA21" i="8"/>
  <c r="Y21" i="8"/>
  <c r="U21" i="8"/>
  <c r="Q21" i="8"/>
  <c r="O21" i="8"/>
  <c r="M21" i="8"/>
  <c r="K21" i="8"/>
  <c r="I21" i="8"/>
  <c r="G21" i="8"/>
  <c r="AC20" i="8"/>
  <c r="AA20" i="8"/>
  <c r="Y20" i="8"/>
  <c r="U20" i="8"/>
  <c r="Q20" i="8"/>
  <c r="O20" i="8"/>
  <c r="M20" i="8"/>
  <c r="K20" i="8"/>
  <c r="I20" i="8"/>
  <c r="G20" i="8"/>
  <c r="AC19" i="8"/>
  <c r="AA19" i="8"/>
  <c r="Y19" i="8"/>
  <c r="U19" i="8"/>
  <c r="Q19" i="8"/>
  <c r="O19" i="8"/>
  <c r="M19" i="8"/>
  <c r="K19" i="8"/>
  <c r="I19" i="8"/>
  <c r="G19" i="8"/>
  <c r="AC18" i="8"/>
  <c r="AA18" i="8"/>
  <c r="Y18" i="8"/>
  <c r="U18" i="8"/>
  <c r="Q18" i="8"/>
  <c r="O18" i="8"/>
  <c r="M18" i="8"/>
  <c r="K18" i="8"/>
  <c r="I18" i="8"/>
  <c r="G18" i="8"/>
  <c r="AC17" i="8"/>
  <c r="AA17" i="8"/>
  <c r="Y17" i="8"/>
  <c r="U17" i="8"/>
  <c r="Q17" i="8"/>
  <c r="O17" i="8"/>
  <c r="M17" i="8"/>
  <c r="K17" i="8"/>
  <c r="I17" i="8"/>
  <c r="G17" i="8"/>
  <c r="AC16" i="8"/>
  <c r="AA16" i="8"/>
  <c r="Y16" i="8"/>
  <c r="U16" i="8"/>
  <c r="Q16" i="8"/>
  <c r="O16" i="8"/>
  <c r="M16" i="8"/>
  <c r="K16" i="8"/>
  <c r="I16" i="8"/>
  <c r="G16" i="8"/>
  <c r="AC15" i="8"/>
  <c r="AA15" i="8"/>
  <c r="Y15" i="8"/>
  <c r="U15" i="8"/>
  <c r="Q15" i="8"/>
  <c r="O15" i="8"/>
  <c r="M15" i="8"/>
  <c r="K15" i="8"/>
  <c r="I15" i="8"/>
  <c r="G15" i="8"/>
  <c r="AC14" i="8"/>
  <c r="AA14" i="8"/>
  <c r="Y14" i="8"/>
  <c r="U14" i="8"/>
  <c r="Q14" i="8"/>
  <c r="O14" i="8"/>
  <c r="M14" i="8"/>
  <c r="K14" i="8"/>
  <c r="I14" i="8"/>
  <c r="G14" i="8"/>
  <c r="AC13" i="8"/>
  <c r="AA13" i="8"/>
  <c r="Y13" i="8"/>
  <c r="U13" i="8"/>
  <c r="Q13" i="8"/>
  <c r="O13" i="8"/>
  <c r="M13" i="8"/>
  <c r="K13" i="8"/>
  <c r="I13" i="8"/>
  <c r="G13" i="8"/>
  <c r="AC12" i="8"/>
  <c r="AA12" i="8"/>
  <c r="Y12" i="8"/>
  <c r="U12" i="8"/>
  <c r="Q12" i="8"/>
  <c r="O12" i="8"/>
  <c r="M12" i="8"/>
  <c r="K12" i="8"/>
  <c r="I12" i="8"/>
  <c r="G12" i="8"/>
  <c r="AA11" i="8"/>
  <c r="Y11" i="8"/>
  <c r="U11" i="8"/>
  <c r="Q11" i="8"/>
  <c r="O11" i="8"/>
  <c r="M11" i="8"/>
  <c r="K11" i="8"/>
  <c r="I11" i="8"/>
  <c r="G11" i="8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Y10" i="7"/>
  <c r="W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AB27" i="7" s="1"/>
  <c r="AD27" i="7" s="1"/>
  <c r="I28" i="7"/>
  <c r="I29" i="7"/>
  <c r="I30" i="7"/>
  <c r="I31" i="7"/>
  <c r="I32" i="7"/>
  <c r="I33" i="7"/>
  <c r="I34" i="7"/>
  <c r="I35" i="7"/>
  <c r="I36" i="7"/>
  <c r="I37" i="7"/>
  <c r="I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G10" i="7"/>
  <c r="E10" i="7"/>
  <c r="AA37" i="7"/>
  <c r="U37" i="7"/>
  <c r="S37" i="7"/>
  <c r="O37" i="7"/>
  <c r="M37" i="7"/>
  <c r="K37" i="7"/>
  <c r="AA36" i="7"/>
  <c r="U36" i="7"/>
  <c r="S36" i="7"/>
  <c r="O36" i="7"/>
  <c r="M36" i="7"/>
  <c r="K36" i="7"/>
  <c r="AA35" i="7"/>
  <c r="U35" i="7"/>
  <c r="S35" i="7"/>
  <c r="O35" i="7"/>
  <c r="M35" i="7"/>
  <c r="K35" i="7"/>
  <c r="AA34" i="7"/>
  <c r="U34" i="7"/>
  <c r="S34" i="7"/>
  <c r="O34" i="7"/>
  <c r="M34" i="7"/>
  <c r="K34" i="7"/>
  <c r="AA33" i="7"/>
  <c r="U33" i="7"/>
  <c r="S33" i="7"/>
  <c r="O33" i="7"/>
  <c r="M33" i="7"/>
  <c r="K33" i="7"/>
  <c r="AA32" i="7"/>
  <c r="U32" i="7"/>
  <c r="S32" i="7"/>
  <c r="O32" i="7"/>
  <c r="M32" i="7"/>
  <c r="K32" i="7"/>
  <c r="AA31" i="7"/>
  <c r="U31" i="7"/>
  <c r="S31" i="7"/>
  <c r="O31" i="7"/>
  <c r="M31" i="7"/>
  <c r="K31" i="7"/>
  <c r="AA30" i="7"/>
  <c r="U30" i="7"/>
  <c r="S30" i="7"/>
  <c r="O30" i="7"/>
  <c r="M30" i="7"/>
  <c r="K30" i="7"/>
  <c r="AA29" i="7"/>
  <c r="U29" i="7"/>
  <c r="S29" i="7"/>
  <c r="O29" i="7"/>
  <c r="M29" i="7"/>
  <c r="K29" i="7"/>
  <c r="AA28" i="7"/>
  <c r="U28" i="7"/>
  <c r="S28" i="7"/>
  <c r="O28" i="7"/>
  <c r="M28" i="7"/>
  <c r="K28" i="7"/>
  <c r="AA27" i="7"/>
  <c r="U27" i="7"/>
  <c r="S27" i="7"/>
  <c r="O27" i="7"/>
  <c r="M27" i="7"/>
  <c r="K27" i="7"/>
  <c r="AA26" i="7"/>
  <c r="U26" i="7"/>
  <c r="S26" i="7"/>
  <c r="O26" i="7"/>
  <c r="M26" i="7"/>
  <c r="K26" i="7"/>
  <c r="AA25" i="7"/>
  <c r="U25" i="7"/>
  <c r="S25" i="7"/>
  <c r="O25" i="7"/>
  <c r="M25" i="7"/>
  <c r="K25" i="7"/>
  <c r="AA24" i="7"/>
  <c r="U24" i="7"/>
  <c r="S24" i="7"/>
  <c r="O24" i="7"/>
  <c r="M24" i="7"/>
  <c r="K24" i="7"/>
  <c r="AA23" i="7"/>
  <c r="U23" i="7"/>
  <c r="S23" i="7"/>
  <c r="O23" i="7"/>
  <c r="M23" i="7"/>
  <c r="K23" i="7"/>
  <c r="AA22" i="7"/>
  <c r="U22" i="7"/>
  <c r="S22" i="7"/>
  <c r="O22" i="7"/>
  <c r="M22" i="7"/>
  <c r="K22" i="7"/>
  <c r="AA21" i="7"/>
  <c r="U21" i="7"/>
  <c r="S21" i="7"/>
  <c r="O21" i="7"/>
  <c r="M21" i="7"/>
  <c r="K21" i="7"/>
  <c r="AA20" i="7"/>
  <c r="U20" i="7"/>
  <c r="S20" i="7"/>
  <c r="O20" i="7"/>
  <c r="M20" i="7"/>
  <c r="K20" i="7"/>
  <c r="AA19" i="7"/>
  <c r="U19" i="7"/>
  <c r="S19" i="7"/>
  <c r="O19" i="7"/>
  <c r="M19" i="7"/>
  <c r="K19" i="7"/>
  <c r="AA18" i="7"/>
  <c r="U18" i="7"/>
  <c r="S18" i="7"/>
  <c r="O18" i="7"/>
  <c r="M18" i="7"/>
  <c r="K18" i="7"/>
  <c r="AA17" i="7"/>
  <c r="U17" i="7"/>
  <c r="S17" i="7"/>
  <c r="O17" i="7"/>
  <c r="M17" i="7"/>
  <c r="K17" i="7"/>
  <c r="AA16" i="7"/>
  <c r="U16" i="7"/>
  <c r="S16" i="7"/>
  <c r="O16" i="7"/>
  <c r="M16" i="7"/>
  <c r="K16" i="7"/>
  <c r="AA15" i="7"/>
  <c r="U15" i="7"/>
  <c r="S15" i="7"/>
  <c r="O15" i="7"/>
  <c r="M15" i="7"/>
  <c r="K15" i="7"/>
  <c r="AA14" i="7"/>
  <c r="U14" i="7"/>
  <c r="S14" i="7"/>
  <c r="O14" i="7"/>
  <c r="M14" i="7"/>
  <c r="K14" i="7"/>
  <c r="AA13" i="7"/>
  <c r="U13" i="7"/>
  <c r="S13" i="7"/>
  <c r="O13" i="7"/>
  <c r="M13" i="7"/>
  <c r="K13" i="7"/>
  <c r="AA12" i="7"/>
  <c r="U12" i="7"/>
  <c r="S12" i="7"/>
  <c r="O12" i="7"/>
  <c r="M12" i="7"/>
  <c r="K12" i="7"/>
  <c r="AA11" i="7"/>
  <c r="U11" i="7"/>
  <c r="S11" i="7"/>
  <c r="O11" i="7"/>
  <c r="M11" i="7"/>
  <c r="K11" i="7"/>
  <c r="U10" i="7"/>
  <c r="S10" i="7"/>
  <c r="O10" i="7"/>
  <c r="M10" i="7"/>
  <c r="K10" i="7"/>
  <c r="U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7" i="6"/>
  <c r="AA34" i="6"/>
  <c r="Y34" i="6"/>
  <c r="W34" i="6"/>
  <c r="S34" i="6"/>
  <c r="O34" i="6"/>
  <c r="M34" i="6"/>
  <c r="K34" i="6"/>
  <c r="I34" i="6"/>
  <c r="G34" i="6"/>
  <c r="E34" i="6"/>
  <c r="AB34" i="6" s="1"/>
  <c r="AD34" i="6" s="1"/>
  <c r="AA33" i="6"/>
  <c r="Y33" i="6"/>
  <c r="W33" i="6"/>
  <c r="S33" i="6"/>
  <c r="O33" i="6"/>
  <c r="M33" i="6"/>
  <c r="K33" i="6"/>
  <c r="I33" i="6"/>
  <c r="G33" i="6"/>
  <c r="E33" i="6"/>
  <c r="AA32" i="6"/>
  <c r="Y32" i="6"/>
  <c r="W32" i="6"/>
  <c r="S32" i="6"/>
  <c r="O32" i="6"/>
  <c r="M32" i="6"/>
  <c r="K32" i="6"/>
  <c r="I32" i="6"/>
  <c r="G32" i="6"/>
  <c r="E32" i="6"/>
  <c r="AA31" i="6"/>
  <c r="Y31" i="6"/>
  <c r="W31" i="6"/>
  <c r="S31" i="6"/>
  <c r="O31" i="6"/>
  <c r="M31" i="6"/>
  <c r="K31" i="6"/>
  <c r="I31" i="6"/>
  <c r="G31" i="6"/>
  <c r="E31" i="6"/>
  <c r="AA30" i="6"/>
  <c r="Y30" i="6"/>
  <c r="W30" i="6"/>
  <c r="S30" i="6"/>
  <c r="O30" i="6"/>
  <c r="M30" i="6"/>
  <c r="K30" i="6"/>
  <c r="I30" i="6"/>
  <c r="G30" i="6"/>
  <c r="E30" i="6"/>
  <c r="AB30" i="6" s="1"/>
  <c r="AD30" i="6" s="1"/>
  <c r="AA29" i="6"/>
  <c r="Y29" i="6"/>
  <c r="W29" i="6"/>
  <c r="S29" i="6"/>
  <c r="O29" i="6"/>
  <c r="M29" i="6"/>
  <c r="K29" i="6"/>
  <c r="I29" i="6"/>
  <c r="G29" i="6"/>
  <c r="E29" i="6"/>
  <c r="AA28" i="6"/>
  <c r="Y28" i="6"/>
  <c r="W28" i="6"/>
  <c r="S28" i="6"/>
  <c r="O28" i="6"/>
  <c r="M28" i="6"/>
  <c r="K28" i="6"/>
  <c r="I28" i="6"/>
  <c r="G28" i="6"/>
  <c r="E28" i="6"/>
  <c r="AA27" i="6"/>
  <c r="Y27" i="6"/>
  <c r="W27" i="6"/>
  <c r="S27" i="6"/>
  <c r="O27" i="6"/>
  <c r="M27" i="6"/>
  <c r="K27" i="6"/>
  <c r="I27" i="6"/>
  <c r="G27" i="6"/>
  <c r="E27" i="6"/>
  <c r="AA26" i="6"/>
  <c r="Y26" i="6"/>
  <c r="W26" i="6"/>
  <c r="S26" i="6"/>
  <c r="O26" i="6"/>
  <c r="M26" i="6"/>
  <c r="K26" i="6"/>
  <c r="I26" i="6"/>
  <c r="G26" i="6"/>
  <c r="E26" i="6"/>
  <c r="AB26" i="6" s="1"/>
  <c r="AD26" i="6" s="1"/>
  <c r="AA25" i="6"/>
  <c r="Y25" i="6"/>
  <c r="W25" i="6"/>
  <c r="S25" i="6"/>
  <c r="O25" i="6"/>
  <c r="M25" i="6"/>
  <c r="K25" i="6"/>
  <c r="I25" i="6"/>
  <c r="G25" i="6"/>
  <c r="E25" i="6"/>
  <c r="AA24" i="6"/>
  <c r="Y24" i="6"/>
  <c r="W24" i="6"/>
  <c r="S24" i="6"/>
  <c r="O24" i="6"/>
  <c r="M24" i="6"/>
  <c r="K24" i="6"/>
  <c r="I24" i="6"/>
  <c r="G24" i="6"/>
  <c r="E24" i="6"/>
  <c r="AA23" i="6"/>
  <c r="Y23" i="6"/>
  <c r="W23" i="6"/>
  <c r="S23" i="6"/>
  <c r="O23" i="6"/>
  <c r="M23" i="6"/>
  <c r="K23" i="6"/>
  <c r="I23" i="6"/>
  <c r="G23" i="6"/>
  <c r="E23" i="6"/>
  <c r="AA22" i="6"/>
  <c r="Y22" i="6"/>
  <c r="W22" i="6"/>
  <c r="S22" i="6"/>
  <c r="O22" i="6"/>
  <c r="M22" i="6"/>
  <c r="K22" i="6"/>
  <c r="I22" i="6"/>
  <c r="G22" i="6"/>
  <c r="E22" i="6"/>
  <c r="AA21" i="6"/>
  <c r="Y21" i="6"/>
  <c r="W21" i="6"/>
  <c r="S21" i="6"/>
  <c r="O21" i="6"/>
  <c r="M21" i="6"/>
  <c r="K21" i="6"/>
  <c r="I21" i="6"/>
  <c r="G21" i="6"/>
  <c r="E21" i="6"/>
  <c r="AA20" i="6"/>
  <c r="Y20" i="6"/>
  <c r="W20" i="6"/>
  <c r="S20" i="6"/>
  <c r="O20" i="6"/>
  <c r="M20" i="6"/>
  <c r="K20" i="6"/>
  <c r="I20" i="6"/>
  <c r="G20" i="6"/>
  <c r="E20" i="6"/>
  <c r="AA19" i="6"/>
  <c r="Y19" i="6"/>
  <c r="W19" i="6"/>
  <c r="S19" i="6"/>
  <c r="O19" i="6"/>
  <c r="M19" i="6"/>
  <c r="K19" i="6"/>
  <c r="I19" i="6"/>
  <c r="G19" i="6"/>
  <c r="E19" i="6"/>
  <c r="AA18" i="6"/>
  <c r="Y18" i="6"/>
  <c r="W18" i="6"/>
  <c r="S18" i="6"/>
  <c r="O18" i="6"/>
  <c r="M18" i="6"/>
  <c r="K18" i="6"/>
  <c r="I18" i="6"/>
  <c r="G18" i="6"/>
  <c r="E18" i="6"/>
  <c r="AA17" i="6"/>
  <c r="Y17" i="6"/>
  <c r="W17" i="6"/>
  <c r="S17" i="6"/>
  <c r="O17" i="6"/>
  <c r="M17" i="6"/>
  <c r="K17" i="6"/>
  <c r="I17" i="6"/>
  <c r="G17" i="6"/>
  <c r="E17" i="6"/>
  <c r="AA16" i="6"/>
  <c r="Y16" i="6"/>
  <c r="W16" i="6"/>
  <c r="S16" i="6"/>
  <c r="O16" i="6"/>
  <c r="M16" i="6"/>
  <c r="K16" i="6"/>
  <c r="I16" i="6"/>
  <c r="G16" i="6"/>
  <c r="E16" i="6"/>
  <c r="AA15" i="6"/>
  <c r="Y15" i="6"/>
  <c r="W15" i="6"/>
  <c r="S15" i="6"/>
  <c r="O15" i="6"/>
  <c r="M15" i="6"/>
  <c r="K15" i="6"/>
  <c r="I15" i="6"/>
  <c r="G15" i="6"/>
  <c r="E15" i="6"/>
  <c r="AA14" i="6"/>
  <c r="Y14" i="6"/>
  <c r="W14" i="6"/>
  <c r="S14" i="6"/>
  <c r="O14" i="6"/>
  <c r="M14" i="6"/>
  <c r="K14" i="6"/>
  <c r="I14" i="6"/>
  <c r="G14" i="6"/>
  <c r="E14" i="6"/>
  <c r="AA13" i="6"/>
  <c r="Y13" i="6"/>
  <c r="W13" i="6"/>
  <c r="S13" i="6"/>
  <c r="O13" i="6"/>
  <c r="M13" i="6"/>
  <c r="K13" i="6"/>
  <c r="I13" i="6"/>
  <c r="G13" i="6"/>
  <c r="E13" i="6"/>
  <c r="AA12" i="6"/>
  <c r="Y12" i="6"/>
  <c r="W12" i="6"/>
  <c r="S12" i="6"/>
  <c r="O12" i="6"/>
  <c r="M12" i="6"/>
  <c r="K12" i="6"/>
  <c r="I12" i="6"/>
  <c r="G12" i="6"/>
  <c r="E12" i="6"/>
  <c r="AA11" i="6"/>
  <c r="Y11" i="6"/>
  <c r="W11" i="6"/>
  <c r="S11" i="6"/>
  <c r="O11" i="6"/>
  <c r="M11" i="6"/>
  <c r="K11" i="6"/>
  <c r="I11" i="6"/>
  <c r="G11" i="6"/>
  <c r="E11" i="6"/>
  <c r="AA10" i="6"/>
  <c r="Y10" i="6"/>
  <c r="W10" i="6"/>
  <c r="S10" i="6"/>
  <c r="O10" i="6"/>
  <c r="M10" i="6"/>
  <c r="K10" i="6"/>
  <c r="I10" i="6"/>
  <c r="G10" i="6"/>
  <c r="E10" i="6"/>
  <c r="AA9" i="6"/>
  <c r="Y9" i="6"/>
  <c r="W9" i="6"/>
  <c r="S9" i="6"/>
  <c r="O9" i="6"/>
  <c r="M9" i="6"/>
  <c r="K9" i="6"/>
  <c r="I9" i="6"/>
  <c r="G9" i="6"/>
  <c r="E9" i="6"/>
  <c r="AA8" i="6"/>
  <c r="Y8" i="6"/>
  <c r="W8" i="6"/>
  <c r="S8" i="6"/>
  <c r="O8" i="6"/>
  <c r="M8" i="6"/>
  <c r="K8" i="6"/>
  <c r="I8" i="6"/>
  <c r="G8" i="6"/>
  <c r="E8" i="6"/>
  <c r="Y7" i="6"/>
  <c r="W7" i="6"/>
  <c r="S7" i="6"/>
  <c r="O7" i="6"/>
  <c r="M7" i="6"/>
  <c r="K7" i="6"/>
  <c r="I7" i="6"/>
  <c r="G7" i="6"/>
  <c r="E7" i="6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7" i="5"/>
  <c r="W7" i="5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8" i="4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7" i="5"/>
  <c r="Q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7" i="5"/>
  <c r="E26" i="5"/>
  <c r="E27" i="5"/>
  <c r="E28" i="5"/>
  <c r="E29" i="5"/>
  <c r="E30" i="5"/>
  <c r="E31" i="5"/>
  <c r="E32" i="5"/>
  <c r="E33" i="5"/>
  <c r="E34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AB24" i="5" s="1"/>
  <c r="AD24" i="5" s="1"/>
  <c r="E25" i="5"/>
  <c r="E7" i="5"/>
  <c r="AA34" i="5"/>
  <c r="S34" i="5"/>
  <c r="Q34" i="5"/>
  <c r="O34" i="5"/>
  <c r="M34" i="5"/>
  <c r="K34" i="5"/>
  <c r="AA33" i="5"/>
  <c r="S33" i="5"/>
  <c r="Q33" i="5"/>
  <c r="O33" i="5"/>
  <c r="M33" i="5"/>
  <c r="K33" i="5"/>
  <c r="AA32" i="5"/>
  <c r="S32" i="5"/>
  <c r="Q32" i="5"/>
  <c r="O32" i="5"/>
  <c r="M32" i="5"/>
  <c r="K32" i="5"/>
  <c r="AA31" i="5"/>
  <c r="S31" i="5"/>
  <c r="Q31" i="5"/>
  <c r="O31" i="5"/>
  <c r="M31" i="5"/>
  <c r="K31" i="5"/>
  <c r="AA30" i="5"/>
  <c r="S30" i="5"/>
  <c r="Q30" i="5"/>
  <c r="O30" i="5"/>
  <c r="M30" i="5"/>
  <c r="K30" i="5"/>
  <c r="AA29" i="5"/>
  <c r="S29" i="5"/>
  <c r="Q29" i="5"/>
  <c r="O29" i="5"/>
  <c r="M29" i="5"/>
  <c r="K29" i="5"/>
  <c r="AA28" i="5"/>
  <c r="S28" i="5"/>
  <c r="Q28" i="5"/>
  <c r="O28" i="5"/>
  <c r="M28" i="5"/>
  <c r="K28" i="5"/>
  <c r="AB28" i="5" s="1"/>
  <c r="AD28" i="5" s="1"/>
  <c r="AA27" i="5"/>
  <c r="S27" i="5"/>
  <c r="Q27" i="5"/>
  <c r="O27" i="5"/>
  <c r="M27" i="5"/>
  <c r="K27" i="5"/>
  <c r="AA26" i="5"/>
  <c r="S26" i="5"/>
  <c r="Q26" i="5"/>
  <c r="O26" i="5"/>
  <c r="M26" i="5"/>
  <c r="K26" i="5"/>
  <c r="AA25" i="5"/>
  <c r="S25" i="5"/>
  <c r="Q25" i="5"/>
  <c r="O25" i="5"/>
  <c r="M25" i="5"/>
  <c r="AB25" i="5" s="1"/>
  <c r="AD25" i="5" s="1"/>
  <c r="K25" i="5"/>
  <c r="AA24" i="5"/>
  <c r="S24" i="5"/>
  <c r="Q24" i="5"/>
  <c r="O24" i="5"/>
  <c r="M24" i="5"/>
  <c r="K24" i="5"/>
  <c r="AA23" i="5"/>
  <c r="S23" i="5"/>
  <c r="Q23" i="5"/>
  <c r="O23" i="5"/>
  <c r="M23" i="5"/>
  <c r="K23" i="5"/>
  <c r="AA22" i="5"/>
  <c r="S22" i="5"/>
  <c r="Q22" i="5"/>
  <c r="O22" i="5"/>
  <c r="M22" i="5"/>
  <c r="K22" i="5"/>
  <c r="AA21" i="5"/>
  <c r="S21" i="5"/>
  <c r="Q21" i="5"/>
  <c r="O21" i="5"/>
  <c r="M21" i="5"/>
  <c r="K21" i="5"/>
  <c r="AA20" i="5"/>
  <c r="S20" i="5"/>
  <c r="Q20" i="5"/>
  <c r="O20" i="5"/>
  <c r="M20" i="5"/>
  <c r="K20" i="5"/>
  <c r="AA19" i="5"/>
  <c r="S19" i="5"/>
  <c r="Q19" i="5"/>
  <c r="O19" i="5"/>
  <c r="M19" i="5"/>
  <c r="K19" i="5"/>
  <c r="AA18" i="5"/>
  <c r="S18" i="5"/>
  <c r="Q18" i="5"/>
  <c r="O18" i="5"/>
  <c r="M18" i="5"/>
  <c r="K18" i="5"/>
  <c r="AA17" i="5"/>
  <c r="S17" i="5"/>
  <c r="Q17" i="5"/>
  <c r="O17" i="5"/>
  <c r="M17" i="5"/>
  <c r="AB17" i="5" s="1"/>
  <c r="AD17" i="5" s="1"/>
  <c r="K17" i="5"/>
  <c r="AA16" i="5"/>
  <c r="S16" i="5"/>
  <c r="Q16" i="5"/>
  <c r="O16" i="5"/>
  <c r="M16" i="5"/>
  <c r="K16" i="5"/>
  <c r="AA15" i="5"/>
  <c r="S15" i="5"/>
  <c r="Q15" i="5"/>
  <c r="O15" i="5"/>
  <c r="M15" i="5"/>
  <c r="K15" i="5"/>
  <c r="AA14" i="5"/>
  <c r="S14" i="5"/>
  <c r="Q14" i="5"/>
  <c r="O14" i="5"/>
  <c r="M14" i="5"/>
  <c r="K14" i="5"/>
  <c r="AA13" i="5"/>
  <c r="S13" i="5"/>
  <c r="Q13" i="5"/>
  <c r="O13" i="5"/>
  <c r="M13" i="5"/>
  <c r="K13" i="5"/>
  <c r="AA12" i="5"/>
  <c r="S12" i="5"/>
  <c r="Q12" i="5"/>
  <c r="O12" i="5"/>
  <c r="M12" i="5"/>
  <c r="K12" i="5"/>
  <c r="AA11" i="5"/>
  <c r="S11" i="5"/>
  <c r="Q11" i="5"/>
  <c r="O11" i="5"/>
  <c r="M11" i="5"/>
  <c r="K11" i="5"/>
  <c r="AA10" i="5"/>
  <c r="S10" i="5"/>
  <c r="Q10" i="5"/>
  <c r="O10" i="5"/>
  <c r="M10" i="5"/>
  <c r="K10" i="5"/>
  <c r="AA9" i="5"/>
  <c r="S9" i="5"/>
  <c r="Q9" i="5"/>
  <c r="O9" i="5"/>
  <c r="M9" i="5"/>
  <c r="K9" i="5"/>
  <c r="AA8" i="5"/>
  <c r="S8" i="5"/>
  <c r="Q8" i="5"/>
  <c r="O8" i="5"/>
  <c r="M8" i="5"/>
  <c r="AB8" i="5" s="1"/>
  <c r="AD8" i="5" s="1"/>
  <c r="K8" i="5"/>
  <c r="S7" i="5"/>
  <c r="O7" i="5"/>
  <c r="M7" i="5"/>
  <c r="K7" i="5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8" i="4"/>
  <c r="AA35" i="4"/>
  <c r="S35" i="4"/>
  <c r="O35" i="4"/>
  <c r="M35" i="4"/>
  <c r="K35" i="4"/>
  <c r="I35" i="4"/>
  <c r="AA34" i="4"/>
  <c r="S34" i="4"/>
  <c r="O34" i="4"/>
  <c r="M34" i="4"/>
  <c r="K34" i="4"/>
  <c r="I34" i="4"/>
  <c r="AA33" i="4"/>
  <c r="S33" i="4"/>
  <c r="O33" i="4"/>
  <c r="M33" i="4"/>
  <c r="K33" i="4"/>
  <c r="I33" i="4"/>
  <c r="AA32" i="4"/>
  <c r="S32" i="4"/>
  <c r="O32" i="4"/>
  <c r="M32" i="4"/>
  <c r="K32" i="4"/>
  <c r="AB32" i="4" s="1"/>
  <c r="AD32" i="4" s="1"/>
  <c r="I32" i="4"/>
  <c r="AA31" i="4"/>
  <c r="S31" i="4"/>
  <c r="O31" i="4"/>
  <c r="M31" i="4"/>
  <c r="K31" i="4"/>
  <c r="I31" i="4"/>
  <c r="AA30" i="4"/>
  <c r="S30" i="4"/>
  <c r="O30" i="4"/>
  <c r="M30" i="4"/>
  <c r="K30" i="4"/>
  <c r="I30" i="4"/>
  <c r="AA29" i="4"/>
  <c r="S29" i="4"/>
  <c r="O29" i="4"/>
  <c r="M29" i="4"/>
  <c r="K29" i="4"/>
  <c r="I29" i="4"/>
  <c r="AA28" i="4"/>
  <c r="S28" i="4"/>
  <c r="O28" i="4"/>
  <c r="M28" i="4"/>
  <c r="K28" i="4"/>
  <c r="I28" i="4"/>
  <c r="AA27" i="4"/>
  <c r="S27" i="4"/>
  <c r="O27" i="4"/>
  <c r="M27" i="4"/>
  <c r="K27" i="4"/>
  <c r="I27" i="4"/>
  <c r="AA26" i="4"/>
  <c r="S26" i="4"/>
  <c r="O26" i="4"/>
  <c r="M26" i="4"/>
  <c r="K26" i="4"/>
  <c r="I26" i="4"/>
  <c r="AA25" i="4"/>
  <c r="S25" i="4"/>
  <c r="O25" i="4"/>
  <c r="M25" i="4"/>
  <c r="K25" i="4"/>
  <c r="I25" i="4"/>
  <c r="AA24" i="4"/>
  <c r="S24" i="4"/>
  <c r="O24" i="4"/>
  <c r="M24" i="4"/>
  <c r="K24" i="4"/>
  <c r="I24" i="4"/>
  <c r="AA23" i="4"/>
  <c r="S23" i="4"/>
  <c r="O23" i="4"/>
  <c r="M23" i="4"/>
  <c r="K23" i="4"/>
  <c r="I23" i="4"/>
  <c r="AA22" i="4"/>
  <c r="AB22" i="4" s="1"/>
  <c r="AD22" i="4" s="1"/>
  <c r="S22" i="4"/>
  <c r="O22" i="4"/>
  <c r="M22" i="4"/>
  <c r="K22" i="4"/>
  <c r="I22" i="4"/>
  <c r="AA21" i="4"/>
  <c r="S21" i="4"/>
  <c r="O21" i="4"/>
  <c r="M21" i="4"/>
  <c r="K21" i="4"/>
  <c r="I21" i="4"/>
  <c r="AA20" i="4"/>
  <c r="S20" i="4"/>
  <c r="O20" i="4"/>
  <c r="M20" i="4"/>
  <c r="K20" i="4"/>
  <c r="I20" i="4"/>
  <c r="AA19" i="4"/>
  <c r="S19" i="4"/>
  <c r="O19" i="4"/>
  <c r="M19" i="4"/>
  <c r="K19" i="4"/>
  <c r="I19" i="4"/>
  <c r="AA18" i="4"/>
  <c r="S18" i="4"/>
  <c r="O18" i="4"/>
  <c r="M18" i="4"/>
  <c r="K18" i="4"/>
  <c r="I18" i="4"/>
  <c r="AB18" i="4" s="1"/>
  <c r="AD18" i="4" s="1"/>
  <c r="AA17" i="4"/>
  <c r="S17" i="4"/>
  <c r="O17" i="4"/>
  <c r="M17" i="4"/>
  <c r="K17" i="4"/>
  <c r="I17" i="4"/>
  <c r="AA16" i="4"/>
  <c r="S16" i="4"/>
  <c r="O16" i="4"/>
  <c r="M16" i="4"/>
  <c r="K16" i="4"/>
  <c r="I16" i="4"/>
  <c r="AA15" i="4"/>
  <c r="S15" i="4"/>
  <c r="O15" i="4"/>
  <c r="M15" i="4"/>
  <c r="K15" i="4"/>
  <c r="I15" i="4"/>
  <c r="AB15" i="4" s="1"/>
  <c r="AD15" i="4" s="1"/>
  <c r="AA14" i="4"/>
  <c r="S14" i="4"/>
  <c r="O14" i="4"/>
  <c r="M14" i="4"/>
  <c r="K14" i="4"/>
  <c r="I14" i="4"/>
  <c r="AB14" i="4" s="1"/>
  <c r="AD14" i="4" s="1"/>
  <c r="AA13" i="4"/>
  <c r="S13" i="4"/>
  <c r="O13" i="4"/>
  <c r="M13" i="4"/>
  <c r="K13" i="4"/>
  <c r="I13" i="4"/>
  <c r="AA12" i="4"/>
  <c r="S12" i="4"/>
  <c r="O12" i="4"/>
  <c r="M12" i="4"/>
  <c r="K12" i="4"/>
  <c r="I12" i="4"/>
  <c r="AA11" i="4"/>
  <c r="S11" i="4"/>
  <c r="O11" i="4"/>
  <c r="M11" i="4"/>
  <c r="K11" i="4"/>
  <c r="I11" i="4"/>
  <c r="AB11" i="4" s="1"/>
  <c r="AD11" i="4" s="1"/>
  <c r="AA10" i="4"/>
  <c r="S10" i="4"/>
  <c r="O10" i="4"/>
  <c r="M10" i="4"/>
  <c r="K10" i="4"/>
  <c r="I10" i="4"/>
  <c r="AA9" i="4"/>
  <c r="S9" i="4"/>
  <c r="O9" i="4"/>
  <c r="M9" i="4"/>
  <c r="K9" i="4"/>
  <c r="I9" i="4"/>
  <c r="S8" i="4"/>
  <c r="O8" i="4"/>
  <c r="M8" i="4"/>
  <c r="K8" i="4"/>
  <c r="I8" i="4"/>
  <c r="W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9" i="3"/>
  <c r="AA36" i="3"/>
  <c r="Y36" i="3"/>
  <c r="W36" i="3"/>
  <c r="U36" i="3"/>
  <c r="S36" i="3"/>
  <c r="O36" i="3"/>
  <c r="M36" i="3"/>
  <c r="K36" i="3"/>
  <c r="E36" i="3"/>
  <c r="AA35" i="3"/>
  <c r="Y35" i="3"/>
  <c r="W35" i="3"/>
  <c r="U35" i="3"/>
  <c r="S35" i="3"/>
  <c r="O35" i="3"/>
  <c r="M35" i="3"/>
  <c r="K35" i="3"/>
  <c r="E35" i="3"/>
  <c r="AA34" i="3"/>
  <c r="Y34" i="3"/>
  <c r="W34" i="3"/>
  <c r="U34" i="3"/>
  <c r="S34" i="3"/>
  <c r="O34" i="3"/>
  <c r="M34" i="3"/>
  <c r="K34" i="3"/>
  <c r="E34" i="3"/>
  <c r="AA33" i="3"/>
  <c r="Y33" i="3"/>
  <c r="W33" i="3"/>
  <c r="U33" i="3"/>
  <c r="S33" i="3"/>
  <c r="O33" i="3"/>
  <c r="M33" i="3"/>
  <c r="K33" i="3"/>
  <c r="E33" i="3"/>
  <c r="AB33" i="3" s="1"/>
  <c r="AD33" i="3" s="1"/>
  <c r="AA32" i="3"/>
  <c r="Y32" i="3"/>
  <c r="W32" i="3"/>
  <c r="U32" i="3"/>
  <c r="S32" i="3"/>
  <c r="O32" i="3"/>
  <c r="M32" i="3"/>
  <c r="K32" i="3"/>
  <c r="E32" i="3"/>
  <c r="AA31" i="3"/>
  <c r="Y31" i="3"/>
  <c r="W31" i="3"/>
  <c r="U31" i="3"/>
  <c r="S31" i="3"/>
  <c r="O31" i="3"/>
  <c r="M31" i="3"/>
  <c r="K31" i="3"/>
  <c r="E31" i="3"/>
  <c r="AA30" i="3"/>
  <c r="Y30" i="3"/>
  <c r="W30" i="3"/>
  <c r="U30" i="3"/>
  <c r="S30" i="3"/>
  <c r="O30" i="3"/>
  <c r="M30" i="3"/>
  <c r="K30" i="3"/>
  <c r="E30" i="3"/>
  <c r="AA29" i="3"/>
  <c r="Y29" i="3"/>
  <c r="W29" i="3"/>
  <c r="U29" i="3"/>
  <c r="S29" i="3"/>
  <c r="O29" i="3"/>
  <c r="M29" i="3"/>
  <c r="K29" i="3"/>
  <c r="E29" i="3"/>
  <c r="AA28" i="3"/>
  <c r="Y28" i="3"/>
  <c r="W28" i="3"/>
  <c r="U28" i="3"/>
  <c r="S28" i="3"/>
  <c r="O28" i="3"/>
  <c r="M28" i="3"/>
  <c r="K28" i="3"/>
  <c r="E28" i="3"/>
  <c r="AA27" i="3"/>
  <c r="Y27" i="3"/>
  <c r="W27" i="3"/>
  <c r="U27" i="3"/>
  <c r="S27" i="3"/>
  <c r="O27" i="3"/>
  <c r="M27" i="3"/>
  <c r="K27" i="3"/>
  <c r="E27" i="3"/>
  <c r="AA26" i="3"/>
  <c r="Y26" i="3"/>
  <c r="W26" i="3"/>
  <c r="U26" i="3"/>
  <c r="S26" i="3"/>
  <c r="O26" i="3"/>
  <c r="M26" i="3"/>
  <c r="K26" i="3"/>
  <c r="E26" i="3"/>
  <c r="AA25" i="3"/>
  <c r="Y25" i="3"/>
  <c r="W25" i="3"/>
  <c r="U25" i="3"/>
  <c r="S25" i="3"/>
  <c r="O25" i="3"/>
  <c r="M25" i="3"/>
  <c r="K25" i="3"/>
  <c r="E25" i="3"/>
  <c r="AB25" i="3" s="1"/>
  <c r="AD25" i="3" s="1"/>
  <c r="AA24" i="3"/>
  <c r="Y24" i="3"/>
  <c r="W24" i="3"/>
  <c r="U24" i="3"/>
  <c r="S24" i="3"/>
  <c r="O24" i="3"/>
  <c r="M24" i="3"/>
  <c r="K24" i="3"/>
  <c r="E24" i="3"/>
  <c r="AA23" i="3"/>
  <c r="Y23" i="3"/>
  <c r="W23" i="3"/>
  <c r="U23" i="3"/>
  <c r="S23" i="3"/>
  <c r="O23" i="3"/>
  <c r="M23" i="3"/>
  <c r="K23" i="3"/>
  <c r="E23" i="3"/>
  <c r="AA22" i="3"/>
  <c r="Y22" i="3"/>
  <c r="W22" i="3"/>
  <c r="U22" i="3"/>
  <c r="S22" i="3"/>
  <c r="O22" i="3"/>
  <c r="M22" i="3"/>
  <c r="K22" i="3"/>
  <c r="E22" i="3"/>
  <c r="AA21" i="3"/>
  <c r="Y21" i="3"/>
  <c r="W21" i="3"/>
  <c r="U21" i="3"/>
  <c r="S21" i="3"/>
  <c r="O21" i="3"/>
  <c r="M21" i="3"/>
  <c r="K21" i="3"/>
  <c r="E21" i="3"/>
  <c r="AA20" i="3"/>
  <c r="Y20" i="3"/>
  <c r="W20" i="3"/>
  <c r="U20" i="3"/>
  <c r="S20" i="3"/>
  <c r="O20" i="3"/>
  <c r="M20" i="3"/>
  <c r="K20" i="3"/>
  <c r="E20" i="3"/>
  <c r="AA19" i="3"/>
  <c r="Y19" i="3"/>
  <c r="W19" i="3"/>
  <c r="U19" i="3"/>
  <c r="S19" i="3"/>
  <c r="O19" i="3"/>
  <c r="M19" i="3"/>
  <c r="K19" i="3"/>
  <c r="E19" i="3"/>
  <c r="AA18" i="3"/>
  <c r="Y18" i="3"/>
  <c r="W18" i="3"/>
  <c r="U18" i="3"/>
  <c r="S18" i="3"/>
  <c r="O18" i="3"/>
  <c r="M18" i="3"/>
  <c r="K18" i="3"/>
  <c r="E18" i="3"/>
  <c r="AA17" i="3"/>
  <c r="Y17" i="3"/>
  <c r="W17" i="3"/>
  <c r="U17" i="3"/>
  <c r="S17" i="3"/>
  <c r="O17" i="3"/>
  <c r="M17" i="3"/>
  <c r="K17" i="3"/>
  <c r="E17" i="3"/>
  <c r="AB17" i="3" s="1"/>
  <c r="AD17" i="3" s="1"/>
  <c r="AA16" i="3"/>
  <c r="Y16" i="3"/>
  <c r="W16" i="3"/>
  <c r="U16" i="3"/>
  <c r="S16" i="3"/>
  <c r="O16" i="3"/>
  <c r="M16" i="3"/>
  <c r="K16" i="3"/>
  <c r="E16" i="3"/>
  <c r="AA15" i="3"/>
  <c r="Y15" i="3"/>
  <c r="W15" i="3"/>
  <c r="U15" i="3"/>
  <c r="S15" i="3"/>
  <c r="O15" i="3"/>
  <c r="M15" i="3"/>
  <c r="K15" i="3"/>
  <c r="E15" i="3"/>
  <c r="AA14" i="3"/>
  <c r="Y14" i="3"/>
  <c r="W14" i="3"/>
  <c r="U14" i="3"/>
  <c r="S14" i="3"/>
  <c r="O14" i="3"/>
  <c r="M14" i="3"/>
  <c r="K14" i="3"/>
  <c r="E14" i="3"/>
  <c r="AA13" i="3"/>
  <c r="Y13" i="3"/>
  <c r="W13" i="3"/>
  <c r="U13" i="3"/>
  <c r="S13" i="3"/>
  <c r="O13" i="3"/>
  <c r="M13" i="3"/>
  <c r="K13" i="3"/>
  <c r="E13" i="3"/>
  <c r="AA12" i="3"/>
  <c r="Y12" i="3"/>
  <c r="W12" i="3"/>
  <c r="U12" i="3"/>
  <c r="S12" i="3"/>
  <c r="O12" i="3"/>
  <c r="M12" i="3"/>
  <c r="K12" i="3"/>
  <c r="E12" i="3"/>
  <c r="AA11" i="3"/>
  <c r="Y11" i="3"/>
  <c r="W11" i="3"/>
  <c r="U11" i="3"/>
  <c r="S11" i="3"/>
  <c r="O11" i="3"/>
  <c r="M11" i="3"/>
  <c r="K11" i="3"/>
  <c r="E11" i="3"/>
  <c r="AA10" i="3"/>
  <c r="Y10" i="3"/>
  <c r="W10" i="3"/>
  <c r="U10" i="3"/>
  <c r="S10" i="3"/>
  <c r="O10" i="3"/>
  <c r="M10" i="3"/>
  <c r="K10" i="3"/>
  <c r="E10" i="3"/>
  <c r="Y9" i="3"/>
  <c r="U9" i="3"/>
  <c r="S9" i="3"/>
  <c r="O9" i="3"/>
  <c r="M9" i="3"/>
  <c r="K9" i="3"/>
  <c r="E9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AB34" i="2" s="1"/>
  <c r="AD34" i="2" s="1"/>
  <c r="E35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8" i="2"/>
  <c r="W8" i="2"/>
  <c r="U8" i="2"/>
  <c r="Q8" i="2"/>
  <c r="I8" i="2"/>
  <c r="G8" i="2"/>
  <c r="E8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S8" i="2"/>
  <c r="O8" i="2"/>
  <c r="M8" i="2"/>
  <c r="K8" i="2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Y9" i="1"/>
  <c r="W9" i="1"/>
  <c r="U9" i="1"/>
  <c r="S9" i="1"/>
  <c r="Q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9" i="1"/>
  <c r="I9" i="1"/>
  <c r="M9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10" i="1"/>
  <c r="I11" i="1"/>
  <c r="I12" i="1"/>
  <c r="I13" i="1"/>
  <c r="I14" i="1"/>
  <c r="I15" i="1"/>
  <c r="M25" i="1"/>
  <c r="M26" i="1"/>
  <c r="M27" i="1"/>
  <c r="M28" i="1"/>
  <c r="M29" i="1"/>
  <c r="M30" i="1"/>
  <c r="M31" i="1"/>
  <c r="M32" i="1"/>
  <c r="M33" i="1"/>
  <c r="M34" i="1"/>
  <c r="M35" i="1"/>
  <c r="M36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K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9" i="1"/>
  <c r="E36" i="1"/>
  <c r="E35" i="1"/>
  <c r="E34" i="1"/>
  <c r="E33" i="1"/>
  <c r="E32" i="1"/>
  <c r="E31" i="1"/>
  <c r="E30" i="1"/>
  <c r="E29" i="1"/>
  <c r="E28" i="1"/>
  <c r="E27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9" i="1"/>
  <c r="AA36" i="1"/>
  <c r="K36" i="1"/>
  <c r="AA35" i="1"/>
  <c r="K35" i="1"/>
  <c r="AA34" i="1"/>
  <c r="K34" i="1"/>
  <c r="AA33" i="1"/>
  <c r="K33" i="1"/>
  <c r="AA32" i="1"/>
  <c r="K32" i="1"/>
  <c r="AA31" i="1"/>
  <c r="K31" i="1"/>
  <c r="AA30" i="1"/>
  <c r="K30" i="1"/>
  <c r="AA29" i="1"/>
  <c r="K29" i="1"/>
  <c r="AA28" i="1"/>
  <c r="K28" i="1"/>
  <c r="AA27" i="1"/>
  <c r="K27" i="1"/>
  <c r="AA26" i="1"/>
  <c r="K26" i="1"/>
  <c r="AA25" i="1"/>
  <c r="K25" i="1"/>
  <c r="AA24" i="1"/>
  <c r="K24" i="1"/>
  <c r="AA23" i="1"/>
  <c r="K23" i="1"/>
  <c r="AA22" i="1"/>
  <c r="K22" i="1"/>
  <c r="AA21" i="1"/>
  <c r="K21" i="1"/>
  <c r="AA20" i="1"/>
  <c r="K20" i="1"/>
  <c r="AA19" i="1"/>
  <c r="K19" i="1"/>
  <c r="AA18" i="1"/>
  <c r="K18" i="1"/>
  <c r="AA17" i="1"/>
  <c r="K17" i="1"/>
  <c r="AA16" i="1"/>
  <c r="K16" i="1"/>
  <c r="AA15" i="1"/>
  <c r="K15" i="1"/>
  <c r="AA14" i="1"/>
  <c r="K14" i="1"/>
  <c r="AA13" i="1"/>
  <c r="K13" i="1"/>
  <c r="AA12" i="1"/>
  <c r="K12" i="1"/>
  <c r="AA11" i="1"/>
  <c r="K11" i="1"/>
  <c r="AA10" i="1"/>
  <c r="K10" i="1"/>
  <c r="AB21" i="3" l="1"/>
  <c r="AD21" i="3" s="1"/>
  <c r="AB31" i="5"/>
  <c r="AD31" i="5" s="1"/>
  <c r="AB24" i="6"/>
  <c r="AD24" i="6" s="1"/>
  <c r="AB30" i="4"/>
  <c r="AD30" i="4" s="1"/>
  <c r="AB34" i="4"/>
  <c r="AD34" i="4" s="1"/>
  <c r="AB35" i="4"/>
  <c r="AD35" i="4" s="1"/>
  <c r="AB13" i="3"/>
  <c r="AD13" i="3" s="1"/>
  <c r="AB29" i="3"/>
  <c r="AD29" i="3" s="1"/>
  <c r="AB8" i="6"/>
  <c r="AD8" i="6" s="1"/>
  <c r="AB12" i="6"/>
  <c r="AD12" i="6" s="1"/>
  <c r="AB16" i="6"/>
  <c r="AD16" i="6" s="1"/>
  <c r="AB28" i="6"/>
  <c r="AD28" i="6" s="1"/>
  <c r="AB32" i="6"/>
  <c r="AD32" i="6" s="1"/>
  <c r="AB32" i="1"/>
  <c r="AD32" i="1" s="1"/>
  <c r="AB10" i="4"/>
  <c r="AD10" i="4" s="1"/>
  <c r="AB13" i="4"/>
  <c r="AD13" i="4" s="1"/>
  <c r="AB17" i="4"/>
  <c r="AD17" i="4" s="1"/>
  <c r="AB27" i="5"/>
  <c r="AD27" i="5" s="1"/>
  <c r="AB20" i="6"/>
  <c r="AD20" i="6" s="1"/>
  <c r="AB11" i="7"/>
  <c r="AD11" i="7" s="1"/>
  <c r="AB29" i="2"/>
  <c r="AD29" i="2" s="1"/>
  <c r="AB21" i="2"/>
  <c r="AD21" i="2" s="1"/>
  <c r="AB13" i="2"/>
  <c r="AD13" i="2" s="1"/>
  <c r="AB26" i="4"/>
  <c r="AD26" i="4" s="1"/>
  <c r="AB29" i="4"/>
  <c r="AD29" i="4" s="1"/>
  <c r="AB33" i="4"/>
  <c r="AD33" i="4" s="1"/>
  <c r="AB10" i="6"/>
  <c r="AD10" i="6" s="1"/>
  <c r="AB14" i="6"/>
  <c r="AD14" i="6" s="1"/>
  <c r="AB18" i="6"/>
  <c r="AD18" i="6" s="1"/>
  <c r="AB22" i="6"/>
  <c r="AD22" i="6" s="1"/>
  <c r="AB16" i="4"/>
  <c r="AD16" i="4" s="1"/>
  <c r="AB16" i="5"/>
  <c r="AD16" i="5" s="1"/>
  <c r="AB11" i="1"/>
  <c r="AD11" i="1" s="1"/>
  <c r="AB33" i="2"/>
  <c r="AD33" i="2" s="1"/>
  <c r="AB25" i="2"/>
  <c r="AD25" i="2" s="1"/>
  <c r="AB17" i="2"/>
  <c r="AD17" i="2" s="1"/>
  <c r="AB27" i="4"/>
  <c r="AD27" i="4" s="1"/>
  <c r="AB31" i="4"/>
  <c r="AD31" i="4" s="1"/>
  <c r="AB36" i="7"/>
  <c r="AD36" i="7" s="1"/>
  <c r="AB24" i="7"/>
  <c r="AD24" i="7" s="1"/>
  <c r="AB20" i="7"/>
  <c r="AD20" i="7" s="1"/>
  <c r="AB31" i="7"/>
  <c r="AD31" i="7" s="1"/>
  <c r="AB15" i="7"/>
  <c r="AD15" i="7" s="1"/>
  <c r="AB35" i="7"/>
  <c r="AD35" i="7" s="1"/>
  <c r="AB23" i="7"/>
  <c r="AD23" i="7" s="1"/>
  <c r="AB19" i="7"/>
  <c r="AD19" i="7" s="1"/>
  <c r="AB32" i="7"/>
  <c r="AD32" i="7" s="1"/>
  <c r="AB12" i="7"/>
  <c r="AD12" i="7" s="1"/>
  <c r="AB28" i="7"/>
  <c r="AD28" i="7" s="1"/>
  <c r="AB16" i="7"/>
  <c r="AD16" i="7" s="1"/>
  <c r="AB9" i="6"/>
  <c r="AD9" i="6" s="1"/>
  <c r="AB11" i="6"/>
  <c r="AD11" i="6" s="1"/>
  <c r="AB13" i="6"/>
  <c r="AD13" i="6" s="1"/>
  <c r="AB15" i="6"/>
  <c r="AD15" i="6" s="1"/>
  <c r="AB17" i="6"/>
  <c r="AD17" i="6" s="1"/>
  <c r="AB19" i="6"/>
  <c r="AD19" i="6" s="1"/>
  <c r="AB21" i="6"/>
  <c r="AD21" i="6" s="1"/>
  <c r="AB23" i="6"/>
  <c r="AD23" i="6" s="1"/>
  <c r="AB25" i="6"/>
  <c r="AD25" i="6" s="1"/>
  <c r="AB27" i="6"/>
  <c r="AD27" i="6" s="1"/>
  <c r="AB29" i="6"/>
  <c r="AD29" i="6" s="1"/>
  <c r="AB31" i="6"/>
  <c r="AD31" i="6" s="1"/>
  <c r="AB33" i="6"/>
  <c r="AD33" i="6" s="1"/>
  <c r="AB20" i="5"/>
  <c r="AD20" i="5" s="1"/>
  <c r="AB12" i="5"/>
  <c r="AD12" i="5" s="1"/>
  <c r="AB33" i="5"/>
  <c r="AD33" i="5" s="1"/>
  <c r="AB29" i="5"/>
  <c r="AD29" i="5" s="1"/>
  <c r="AB21" i="5"/>
  <c r="AD21" i="5" s="1"/>
  <c r="AB13" i="5"/>
  <c r="AD13" i="5" s="1"/>
  <c r="AB9" i="5"/>
  <c r="AD9" i="5" s="1"/>
  <c r="AB32" i="5"/>
  <c r="AD32" i="5" s="1"/>
  <c r="AB22" i="5"/>
  <c r="AD22" i="5" s="1"/>
  <c r="AB10" i="5"/>
  <c r="AD10" i="5" s="1"/>
  <c r="AB20" i="4"/>
  <c r="AD20" i="4" s="1"/>
  <c r="AB19" i="4"/>
  <c r="AD19" i="4" s="1"/>
  <c r="AB21" i="4"/>
  <c r="AD21" i="4" s="1"/>
  <c r="AB24" i="4"/>
  <c r="AD24" i="4" s="1"/>
  <c r="AB9" i="4"/>
  <c r="AD9" i="4" s="1"/>
  <c r="AB12" i="4"/>
  <c r="AD12" i="4" s="1"/>
  <c r="AB23" i="4"/>
  <c r="AD23" i="4" s="1"/>
  <c r="AB25" i="4"/>
  <c r="AD25" i="4" s="1"/>
  <c r="AB28" i="4"/>
  <c r="AD28" i="4" s="1"/>
  <c r="AB10" i="3"/>
  <c r="AD10" i="3" s="1"/>
  <c r="AB14" i="3"/>
  <c r="AD14" i="3" s="1"/>
  <c r="AB18" i="3"/>
  <c r="AD18" i="3" s="1"/>
  <c r="AB22" i="3"/>
  <c r="AD22" i="3" s="1"/>
  <c r="AB26" i="3"/>
  <c r="AD26" i="3" s="1"/>
  <c r="AB30" i="3"/>
  <c r="AD30" i="3" s="1"/>
  <c r="AB34" i="3"/>
  <c r="AD34" i="3" s="1"/>
  <c r="AB11" i="3"/>
  <c r="AD11" i="3" s="1"/>
  <c r="AB15" i="3"/>
  <c r="AD15" i="3" s="1"/>
  <c r="AB19" i="3"/>
  <c r="AD19" i="3" s="1"/>
  <c r="AB23" i="3"/>
  <c r="AD23" i="3" s="1"/>
  <c r="AB27" i="3"/>
  <c r="AD27" i="3" s="1"/>
  <c r="AB31" i="3"/>
  <c r="AD31" i="3" s="1"/>
  <c r="AB35" i="3"/>
  <c r="AD35" i="3" s="1"/>
  <c r="AB26" i="2"/>
  <c r="AD26" i="2" s="1"/>
  <c r="AB18" i="2"/>
  <c r="AD18" i="2" s="1"/>
  <c r="AB10" i="2"/>
  <c r="AD10" i="2" s="1"/>
  <c r="AB22" i="2"/>
  <c r="AD22" i="2" s="1"/>
  <c r="AB30" i="2"/>
  <c r="AD30" i="2" s="1"/>
  <c r="AB14" i="2"/>
  <c r="AD14" i="2" s="1"/>
  <c r="AB14" i="1"/>
  <c r="AD14" i="1" s="1"/>
  <c r="AB31" i="1"/>
  <c r="AD31" i="1" s="1"/>
  <c r="AB23" i="1"/>
  <c r="AD23" i="1" s="1"/>
  <c r="AB15" i="1"/>
  <c r="AD15" i="1" s="1"/>
  <c r="AB22" i="1"/>
  <c r="AD22" i="1" s="1"/>
  <c r="AB26" i="1"/>
  <c r="AD26" i="1" s="1"/>
  <c r="AB18" i="1"/>
  <c r="AD18" i="1" s="1"/>
  <c r="AB30" i="1"/>
  <c r="AD30" i="1" s="1"/>
  <c r="AB16" i="1"/>
  <c r="AD16" i="1" s="1"/>
  <c r="AD17" i="8"/>
  <c r="AF17" i="8" s="1"/>
  <c r="AD19" i="8"/>
  <c r="AF19" i="8" s="1"/>
  <c r="AD21" i="8"/>
  <c r="AF21" i="8" s="1"/>
  <c r="AD23" i="8"/>
  <c r="AF23" i="8" s="1"/>
  <c r="AD25" i="8"/>
  <c r="AF25" i="8" s="1"/>
  <c r="AD27" i="8"/>
  <c r="AF27" i="8" s="1"/>
  <c r="AD29" i="8"/>
  <c r="AF29" i="8" s="1"/>
  <c r="AD31" i="8"/>
  <c r="AF31" i="8" s="1"/>
  <c r="AD33" i="8"/>
  <c r="AF33" i="8" s="1"/>
  <c r="AD35" i="8"/>
  <c r="AF35" i="8" s="1"/>
  <c r="AD37" i="8"/>
  <c r="AF37" i="8" s="1"/>
  <c r="AD13" i="8"/>
  <c r="AF13" i="8" s="1"/>
  <c r="AD15" i="8"/>
  <c r="AF15" i="8" s="1"/>
  <c r="AD12" i="8"/>
  <c r="AF12" i="8" s="1"/>
  <c r="AD14" i="8"/>
  <c r="AF14" i="8" s="1"/>
  <c r="AD16" i="8"/>
  <c r="AF16" i="8" s="1"/>
  <c r="AD18" i="8"/>
  <c r="AF18" i="8" s="1"/>
  <c r="AD20" i="8"/>
  <c r="AF20" i="8" s="1"/>
  <c r="AD22" i="8"/>
  <c r="AF22" i="8" s="1"/>
  <c r="AD24" i="8"/>
  <c r="AF24" i="8" s="1"/>
  <c r="AD26" i="8"/>
  <c r="AF26" i="8" s="1"/>
  <c r="AD28" i="8"/>
  <c r="AF28" i="8" s="1"/>
  <c r="AD30" i="8"/>
  <c r="AF30" i="8" s="1"/>
  <c r="AD32" i="8"/>
  <c r="AF32" i="8" s="1"/>
  <c r="AD34" i="8"/>
  <c r="AF34" i="8" s="1"/>
  <c r="AD36" i="8"/>
  <c r="AF36" i="8" s="1"/>
  <c r="AD38" i="8"/>
  <c r="AF38" i="8" s="1"/>
  <c r="AB34" i="7"/>
  <c r="AD34" i="7" s="1"/>
  <c r="AB26" i="7"/>
  <c r="AD26" i="7" s="1"/>
  <c r="AB22" i="7"/>
  <c r="AD22" i="7" s="1"/>
  <c r="AB14" i="7"/>
  <c r="AD14" i="7" s="1"/>
  <c r="AB37" i="7"/>
  <c r="AD37" i="7" s="1"/>
  <c r="AB33" i="7"/>
  <c r="AD33" i="7" s="1"/>
  <c r="AB29" i="7"/>
  <c r="AD29" i="7" s="1"/>
  <c r="AB25" i="7"/>
  <c r="AD25" i="7" s="1"/>
  <c r="AB21" i="7"/>
  <c r="AD21" i="7" s="1"/>
  <c r="AB17" i="7"/>
  <c r="AD17" i="7" s="1"/>
  <c r="AB13" i="7"/>
  <c r="AD13" i="7" s="1"/>
  <c r="AB30" i="7"/>
  <c r="AD30" i="7" s="1"/>
  <c r="AB18" i="7"/>
  <c r="AD18" i="7" s="1"/>
  <c r="AB7" i="6"/>
  <c r="AD7" i="6" s="1"/>
  <c r="AB18" i="5"/>
  <c r="AD18" i="5" s="1"/>
  <c r="AB34" i="5"/>
  <c r="AD34" i="5" s="1"/>
  <c r="AB30" i="5"/>
  <c r="AD30" i="5" s="1"/>
  <c r="AB14" i="5"/>
  <c r="AD14" i="5" s="1"/>
  <c r="AB26" i="5"/>
  <c r="AD26" i="5" s="1"/>
  <c r="AB7" i="5"/>
  <c r="AD7" i="5" s="1"/>
  <c r="AB23" i="5"/>
  <c r="AD23" i="5" s="1"/>
  <c r="AB19" i="5"/>
  <c r="AD19" i="5" s="1"/>
  <c r="AB15" i="5"/>
  <c r="AD15" i="5" s="1"/>
  <c r="AB11" i="5"/>
  <c r="AD11" i="5" s="1"/>
  <c r="AB8" i="4"/>
  <c r="AD8" i="4" s="1"/>
  <c r="AB12" i="3"/>
  <c r="AD12" i="3" s="1"/>
  <c r="AB16" i="3"/>
  <c r="AD16" i="3" s="1"/>
  <c r="AB20" i="3"/>
  <c r="AD20" i="3" s="1"/>
  <c r="AB24" i="3"/>
  <c r="AD24" i="3" s="1"/>
  <c r="AB28" i="3"/>
  <c r="AD28" i="3" s="1"/>
  <c r="AB32" i="3"/>
  <c r="AD32" i="3" s="1"/>
  <c r="AB36" i="3"/>
  <c r="AD36" i="3" s="1"/>
  <c r="AB9" i="3"/>
  <c r="AD9" i="3" s="1"/>
  <c r="AB12" i="2"/>
  <c r="AD12" i="2" s="1"/>
  <c r="AB20" i="2"/>
  <c r="AD20" i="2" s="1"/>
  <c r="AB32" i="2"/>
  <c r="AD32" i="2" s="1"/>
  <c r="AB16" i="2"/>
  <c r="AD16" i="2" s="1"/>
  <c r="AB24" i="2"/>
  <c r="AD24" i="2" s="1"/>
  <c r="AB28" i="2"/>
  <c r="AD28" i="2" s="1"/>
  <c r="AB11" i="2"/>
  <c r="AD11" i="2" s="1"/>
  <c r="AB15" i="2"/>
  <c r="AD15" i="2" s="1"/>
  <c r="AB19" i="2"/>
  <c r="AD19" i="2" s="1"/>
  <c r="AB23" i="2"/>
  <c r="AD23" i="2" s="1"/>
  <c r="AB27" i="2"/>
  <c r="AD27" i="2" s="1"/>
  <c r="AB31" i="2"/>
  <c r="AD31" i="2" s="1"/>
  <c r="AB35" i="2"/>
  <c r="AD35" i="2" s="1"/>
  <c r="AB9" i="2"/>
  <c r="AD9" i="2" s="1"/>
  <c r="AB8" i="2"/>
  <c r="AD8" i="2" s="1"/>
  <c r="AB35" i="1"/>
  <c r="AD35" i="1" s="1"/>
  <c r="AB27" i="1"/>
  <c r="AD27" i="1" s="1"/>
  <c r="AB19" i="1"/>
  <c r="AD19" i="1" s="1"/>
  <c r="AB9" i="1"/>
  <c r="AD9" i="1" s="1"/>
  <c r="AB10" i="1"/>
  <c r="AD10" i="1" s="1"/>
  <c r="AB36" i="1"/>
  <c r="AD36" i="1" s="1"/>
  <c r="AB28" i="1"/>
  <c r="AD28" i="1" s="1"/>
  <c r="AB34" i="1"/>
  <c r="AD34" i="1" s="1"/>
  <c r="AB29" i="1"/>
  <c r="AD29" i="1" s="1"/>
  <c r="AB33" i="1"/>
  <c r="AD33" i="1" s="1"/>
  <c r="AB21" i="1"/>
  <c r="AD21" i="1" s="1"/>
  <c r="AB13" i="1"/>
  <c r="AD13" i="1" s="1"/>
  <c r="AB25" i="1"/>
  <c r="AD25" i="1" s="1"/>
  <c r="AB17" i="1"/>
  <c r="AD17" i="1" s="1"/>
  <c r="AB24" i="1"/>
  <c r="AD24" i="1" s="1"/>
  <c r="AB12" i="1"/>
  <c r="AD12" i="1" s="1"/>
  <c r="AB20" i="1"/>
  <c r="AD20" i="1" s="1"/>
</calcChain>
</file>

<file path=xl/sharedStrings.xml><?xml version="1.0" encoding="utf-8"?>
<sst xmlns="http://schemas.openxmlformats.org/spreadsheetml/2006/main" count="457" uniqueCount="79">
  <si>
    <t>POINTS</t>
  </si>
  <si>
    <t>CONTRAT</t>
  </si>
  <si>
    <t>ECHELON</t>
  </si>
  <si>
    <t>NOM</t>
  </si>
  <si>
    <t>points</t>
  </si>
  <si>
    <t xml:space="preserve">TOTAL </t>
  </si>
  <si>
    <t>points bonus</t>
  </si>
  <si>
    <t>ex : 2,6</t>
  </si>
  <si>
    <t>ex : 8,5</t>
  </si>
  <si>
    <t>ex:16</t>
  </si>
  <si>
    <t>maxi: 4</t>
  </si>
  <si>
    <t>Garçon</t>
  </si>
  <si>
    <t>Fille</t>
  </si>
  <si>
    <t>50m DA</t>
  </si>
  <si>
    <t>VITESSE 50 m DA /               200m DL</t>
  </si>
  <si>
    <t>Wheeling</t>
  </si>
  <si>
    <t>Passage sous barre</t>
  </si>
  <si>
    <t>Nb tours</t>
  </si>
  <si>
    <t>Hauteur</t>
  </si>
  <si>
    <t>Rouler en équilibre</t>
  </si>
  <si>
    <t>Longueur</t>
  </si>
  <si>
    <t>Surplace</t>
  </si>
  <si>
    <t>Temps</t>
  </si>
  <si>
    <t>CLM</t>
  </si>
  <si>
    <t>ex: 92,5</t>
  </si>
  <si>
    <t>ex3'12</t>
  </si>
  <si>
    <t>Points</t>
  </si>
  <si>
    <t>régularité</t>
  </si>
  <si>
    <t>d=4</t>
  </si>
  <si>
    <t>Bunny up</t>
  </si>
  <si>
    <t>hauteur</t>
  </si>
  <si>
    <t>Slalom</t>
  </si>
  <si>
    <t>Simple</t>
  </si>
  <si>
    <t>ex: 14,5</t>
  </si>
  <si>
    <t>Complexe</t>
  </si>
  <si>
    <t>Prise de bidon</t>
  </si>
  <si>
    <t>Récupéré</t>
  </si>
  <si>
    <t>Ok ou Non</t>
  </si>
  <si>
    <t>Juniors Hommes</t>
  </si>
  <si>
    <t>max:20</t>
  </si>
  <si>
    <t>Max:40</t>
  </si>
  <si>
    <t>Benjamins</t>
  </si>
  <si>
    <t>ex3,12</t>
  </si>
  <si>
    <t>Slaloms</t>
  </si>
  <si>
    <t>Benjamines</t>
  </si>
  <si>
    <t>Minimes Filles</t>
  </si>
  <si>
    <t>max:30</t>
  </si>
  <si>
    <t>1 à 12</t>
  </si>
  <si>
    <t>Minimes Garçons</t>
  </si>
  <si>
    <t>Cadettes</t>
  </si>
  <si>
    <t>max:40</t>
  </si>
  <si>
    <t>Cadets</t>
  </si>
  <si>
    <t>Juniors Femmes</t>
  </si>
  <si>
    <t>Prénom</t>
  </si>
  <si>
    <t>UTILISATION :</t>
  </si>
  <si>
    <t>directement lors des épreuves grâce à un pc portable et/ou après les épreuves.</t>
  </si>
  <si>
    <t>Le total de points et l'échelon correspondants sont obtenus automatiquement également.</t>
  </si>
  <si>
    <t>DEMARCHE :</t>
  </si>
  <si>
    <t>PROTECTION :</t>
  </si>
  <si>
    <t xml:space="preserve">Une protection est appliquée aux cellules de couleur afin que les formules de calculs ne soient pas effacées par erreur. </t>
  </si>
  <si>
    <t>Seules les cases blanches peuvent être remplies ou effacées à volonté.</t>
  </si>
  <si>
    <t>Ce fichier Excel est destiné aux éducateurs qui font passer les "12 travaux du cycliste"  et qui souhaitent noter les résultats à l'aide d'un ordinateur</t>
  </si>
  <si>
    <t>Le fichier vous permet d'entrer les performances de chaque athlète, le nombre de points est attribué automatiquement.</t>
  </si>
  <si>
    <t>En bas, cliquez sur l'onglet correspondant à la catégorie évaluée. Entrer la liste des athlètes (copier/coller possible) dans les 2 premières colonnes.</t>
  </si>
  <si>
    <t>Une fois les athlètes inscrits, il ne reste plus qu'à reporter les performances ; ne noter aucune unité et utiliser la virgule et non le point</t>
  </si>
  <si>
    <r>
      <t xml:space="preserve">pour la partie décimale : EX pour 1m30 en passage sous barre, je note </t>
    </r>
    <r>
      <rPr>
        <b/>
        <sz val="10"/>
        <color indexed="8"/>
        <rFont val="Calibri"/>
        <family val="2"/>
      </rPr>
      <t>1,30</t>
    </r>
  </si>
  <si>
    <t>Pour le 50m DA et 200m DL: exemple:  7''23, rentrer: 7,23</t>
  </si>
  <si>
    <t>Pour le wheeling: indiqué le nombre de tours effectués: exemple: 12 tours: rentrer 12</t>
  </si>
  <si>
    <t>ex:1,2m</t>
  </si>
  <si>
    <t>Pour "rouler en équilibre": indiquer la distance parcourue en mètres: exemple: 16 mètres: rentrer 16</t>
  </si>
  <si>
    <t>Pour "surplace": indiquer le temps maintenu en secondes: exemple: 3'18: rentrer 198</t>
  </si>
  <si>
    <t>Pour CLM: indiquer le temps obtenu: exemple: 6'34: rentrer 6,34</t>
  </si>
  <si>
    <t>Pour "prise de bidon": indiquer si l'exercice a été réalisé avec succès "Ok" ou "non" puis rentrer 5 si "ok" ou 0 si "non"</t>
  </si>
  <si>
    <t>FROMONTEIL</t>
  </si>
  <si>
    <t>200m DL</t>
  </si>
  <si>
    <t>ex:1,2</t>
  </si>
  <si>
    <t>ex: 3'12</t>
  </si>
  <si>
    <t>ex : 23</t>
  </si>
  <si>
    <t>ex: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</si>
</sst>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5" xfId="0" applyFont="1" applyFill="1" applyBorder="1"/>
    <xf numFmtId="0" fontId="3" fillId="2" borderId="5" xfId="0" applyFont="1" applyFill="1" applyBorder="1"/>
    <xf numFmtId="0" fontId="2" fillId="2" borderId="11" xfId="0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0" xfId="0" applyFill="1" applyBorder="1"/>
    <xf numFmtId="0" fontId="2" fillId="2" borderId="10" xfId="0" applyFont="1" applyFill="1" applyBorder="1"/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164" fontId="0" fillId="0" borderId="17" xfId="0" applyNumberFormat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2" fontId="0" fillId="0" borderId="17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2" fillId="4" borderId="18" xfId="0" applyFont="1" applyFill="1" applyBorder="1"/>
    <xf numFmtId="0" fontId="2" fillId="5" borderId="20" xfId="0" applyFont="1" applyFill="1" applyBorder="1" applyProtection="1">
      <protection locked="0"/>
    </xf>
    <xf numFmtId="0" fontId="4" fillId="6" borderId="15" xfId="0" applyFont="1" applyFill="1" applyBorder="1"/>
    <xf numFmtId="0" fontId="4" fillId="7" borderId="15" xfId="0" applyFont="1" applyFill="1" applyBorder="1"/>
    <xf numFmtId="0" fontId="0" fillId="0" borderId="21" xfId="0" applyBorder="1" applyProtection="1">
      <protection locked="0"/>
    </xf>
    <xf numFmtId="164" fontId="0" fillId="0" borderId="22" xfId="0" applyNumberFormat="1" applyBorder="1" applyProtection="1">
      <protection locked="0"/>
    </xf>
    <xf numFmtId="0" fontId="0" fillId="3" borderId="23" xfId="0" applyFill="1" applyBorder="1"/>
    <xf numFmtId="2" fontId="0" fillId="0" borderId="22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2" fillId="5" borderId="24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2" borderId="26" xfId="0" applyFont="1" applyFill="1" applyBorder="1"/>
    <xf numFmtId="0" fontId="2" fillId="2" borderId="0" xfId="0" applyFont="1" applyFill="1"/>
    <xf numFmtId="0" fontId="0" fillId="0" borderId="0" xfId="0" applyAlignment="1">
      <alignment horizontal="center"/>
    </xf>
    <xf numFmtId="0" fontId="0" fillId="0" borderId="29" xfId="0" applyBorder="1" applyProtection="1">
      <protection locked="0"/>
    </xf>
    <xf numFmtId="0" fontId="2" fillId="2" borderId="30" xfId="0" applyFont="1" applyFill="1" applyBorder="1"/>
    <xf numFmtId="0" fontId="0" fillId="0" borderId="25" xfId="0" applyBorder="1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CFF64-CF04-434A-A245-CDC6F0C5D1C8}">
  <dimension ref="B4:J35"/>
  <sheetViews>
    <sheetView workbookViewId="0">
      <selection activeCell="G24" sqref="G24"/>
    </sheetView>
  </sheetViews>
  <sheetFormatPr baseColWidth="10" defaultRowHeight="15.5" x14ac:dyDescent="0.35"/>
  <sheetData>
    <row r="4" spans="2:10" x14ac:dyDescent="0.35">
      <c r="B4" s="42" t="s">
        <v>54</v>
      </c>
    </row>
    <row r="6" spans="2:10" x14ac:dyDescent="0.35">
      <c r="B6" s="43" t="s">
        <v>61</v>
      </c>
      <c r="C6" s="43"/>
      <c r="D6" s="43"/>
      <c r="E6" s="43"/>
      <c r="F6" s="43"/>
      <c r="G6" s="43"/>
      <c r="H6" s="43"/>
      <c r="I6" s="43"/>
      <c r="J6" s="43"/>
    </row>
    <row r="7" spans="2:10" x14ac:dyDescent="0.35">
      <c r="B7" s="43" t="s">
        <v>55</v>
      </c>
      <c r="C7" s="43"/>
      <c r="D7" s="43"/>
      <c r="E7" s="43"/>
      <c r="F7" s="43"/>
      <c r="G7" s="43"/>
      <c r="H7" s="43"/>
      <c r="I7" s="43"/>
      <c r="J7" s="43"/>
    </row>
    <row r="8" spans="2:10" x14ac:dyDescent="0.35">
      <c r="B8" s="43" t="s">
        <v>62</v>
      </c>
      <c r="C8" s="43"/>
      <c r="D8" s="43"/>
      <c r="E8" s="43"/>
      <c r="F8" s="43"/>
      <c r="G8" s="43"/>
      <c r="H8" s="43"/>
      <c r="I8" s="43"/>
      <c r="J8" s="43"/>
    </row>
    <row r="9" spans="2:10" x14ac:dyDescent="0.35">
      <c r="B9" s="43" t="s">
        <v>56</v>
      </c>
      <c r="C9" s="43"/>
      <c r="D9" s="43"/>
      <c r="E9" s="43"/>
      <c r="F9" s="43"/>
      <c r="G9" s="43"/>
      <c r="H9" s="43"/>
      <c r="I9" s="43"/>
      <c r="J9" s="43"/>
    </row>
    <row r="11" spans="2:10" x14ac:dyDescent="0.35">
      <c r="B11" s="42" t="s">
        <v>57</v>
      </c>
    </row>
    <row r="12" spans="2:10" x14ac:dyDescent="0.35">
      <c r="B12" s="42"/>
    </row>
    <row r="13" spans="2:10" x14ac:dyDescent="0.35">
      <c r="B13" s="43" t="s">
        <v>63</v>
      </c>
      <c r="C13" s="43"/>
      <c r="D13" s="43"/>
      <c r="E13" s="43"/>
      <c r="F13" s="43"/>
      <c r="G13" s="43"/>
      <c r="H13" s="43"/>
      <c r="I13" s="43"/>
      <c r="J13" s="43"/>
    </row>
    <row r="14" spans="2:10" x14ac:dyDescent="0.35">
      <c r="B14" s="43"/>
      <c r="C14" s="43"/>
      <c r="D14" s="43"/>
      <c r="E14" s="43"/>
      <c r="F14" s="43"/>
      <c r="G14" s="43"/>
      <c r="H14" s="43"/>
      <c r="I14" s="43"/>
      <c r="J14" s="43"/>
    </row>
    <row r="15" spans="2:10" x14ac:dyDescent="0.35">
      <c r="B15" s="43" t="s">
        <v>64</v>
      </c>
      <c r="C15" s="43"/>
      <c r="D15" s="43"/>
      <c r="E15" s="43"/>
      <c r="F15" s="43"/>
      <c r="G15" s="43"/>
      <c r="H15" s="43"/>
      <c r="I15" s="43"/>
      <c r="J15" s="43"/>
    </row>
    <row r="16" spans="2:10" x14ac:dyDescent="0.35">
      <c r="B16" s="43" t="s">
        <v>65</v>
      </c>
      <c r="C16" s="43"/>
      <c r="D16" s="43"/>
      <c r="E16" s="43"/>
      <c r="F16" s="43"/>
      <c r="G16" s="43"/>
      <c r="H16" s="43"/>
      <c r="I16" s="43"/>
      <c r="J16" s="43"/>
    </row>
    <row r="17" spans="2:10" x14ac:dyDescent="0.35">
      <c r="B17" s="43"/>
      <c r="C17" s="43"/>
      <c r="D17" s="43"/>
      <c r="E17" s="43"/>
      <c r="F17" s="43"/>
      <c r="G17" s="43"/>
      <c r="H17" s="43"/>
      <c r="I17" s="43"/>
      <c r="J17" s="43"/>
    </row>
    <row r="18" spans="2:10" x14ac:dyDescent="0.35">
      <c r="B18" s="43" t="s">
        <v>66</v>
      </c>
      <c r="C18" s="43"/>
      <c r="D18" s="43"/>
      <c r="E18" s="43"/>
      <c r="F18" s="43"/>
      <c r="G18" s="43"/>
      <c r="H18" s="43"/>
      <c r="I18" s="43"/>
      <c r="J18" s="43"/>
    </row>
    <row r="19" spans="2:10" x14ac:dyDescent="0.35">
      <c r="B19" s="43" t="s">
        <v>67</v>
      </c>
      <c r="C19" s="43"/>
      <c r="D19" s="43"/>
      <c r="E19" s="43"/>
      <c r="F19" s="43"/>
      <c r="G19" s="43"/>
      <c r="H19" s="43"/>
      <c r="I19" s="43"/>
      <c r="J19" s="43"/>
    </row>
    <row r="20" spans="2:10" x14ac:dyDescent="0.35">
      <c r="B20" s="43" t="s">
        <v>69</v>
      </c>
    </row>
    <row r="21" spans="2:10" x14ac:dyDescent="0.35">
      <c r="B21" s="43" t="s">
        <v>70</v>
      </c>
    </row>
    <row r="22" spans="2:10" x14ac:dyDescent="0.35">
      <c r="B22" s="43" t="s">
        <v>71</v>
      </c>
      <c r="C22" s="43"/>
      <c r="D22" s="43"/>
      <c r="E22" s="43"/>
      <c r="F22" s="43"/>
      <c r="G22" s="43"/>
      <c r="H22" s="43"/>
      <c r="I22" s="43"/>
      <c r="J22" s="43"/>
    </row>
    <row r="23" spans="2:10" x14ac:dyDescent="0.35">
      <c r="B23" s="43" t="s">
        <v>72</v>
      </c>
      <c r="C23" s="43"/>
      <c r="D23" s="43"/>
      <c r="E23" s="43"/>
      <c r="F23" s="43"/>
      <c r="G23" s="43"/>
      <c r="H23" s="43"/>
      <c r="I23" s="43"/>
      <c r="J23" s="43"/>
    </row>
    <row r="26" spans="2:10" x14ac:dyDescent="0.35">
      <c r="B26" s="42" t="s">
        <v>58</v>
      </c>
    </row>
    <row r="28" spans="2:10" x14ac:dyDescent="0.35">
      <c r="B28" s="43" t="s">
        <v>59</v>
      </c>
      <c r="C28" s="43"/>
      <c r="D28" s="43"/>
      <c r="E28" s="43"/>
      <c r="F28" s="43"/>
      <c r="G28" s="43"/>
      <c r="H28" s="43"/>
      <c r="I28" s="43"/>
      <c r="J28" s="43"/>
    </row>
    <row r="29" spans="2:10" x14ac:dyDescent="0.35">
      <c r="B29" s="43" t="s">
        <v>60</v>
      </c>
      <c r="C29" s="43"/>
      <c r="D29" s="43"/>
      <c r="E29" s="43"/>
      <c r="F29" s="43"/>
      <c r="G29" s="43"/>
      <c r="H29" s="43"/>
      <c r="I29" s="43"/>
      <c r="J29" s="43"/>
    </row>
    <row r="31" spans="2:10" x14ac:dyDescent="0.35">
      <c r="B31" s="42"/>
    </row>
    <row r="33" spans="2:2" x14ac:dyDescent="0.35">
      <c r="B33" s="43"/>
    </row>
    <row r="34" spans="2:2" x14ac:dyDescent="0.35">
      <c r="B34" s="43"/>
    </row>
    <row r="35" spans="2:2" x14ac:dyDescent="0.35">
      <c r="B35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FBF94-ECA5-BF4E-9569-AAD5B900A114}">
  <dimension ref="B4:AD36"/>
  <sheetViews>
    <sheetView workbookViewId="0">
      <selection activeCell="R9" sqref="R9"/>
    </sheetView>
  </sheetViews>
  <sheetFormatPr baseColWidth="10" defaultRowHeight="15.5" x14ac:dyDescent="0.35"/>
  <cols>
    <col min="2" max="2" width="17" customWidth="1"/>
    <col min="3" max="3" width="15.5" customWidth="1"/>
  </cols>
  <sheetData>
    <row r="4" spans="2:30" ht="24" thickBot="1" x14ac:dyDescent="0.6">
      <c r="B4" s="1" t="s">
        <v>41</v>
      </c>
      <c r="C4" s="38"/>
    </row>
    <row r="5" spans="2:30" ht="16.5" thickTop="1" thickBot="1" x14ac:dyDescent="0.4">
      <c r="D5" s="46" t="s">
        <v>14</v>
      </c>
      <c r="E5" s="44"/>
      <c r="F5" s="44"/>
      <c r="G5" s="45"/>
      <c r="H5" s="46" t="s">
        <v>15</v>
      </c>
      <c r="I5" s="45"/>
      <c r="J5" s="46" t="s">
        <v>16</v>
      </c>
      <c r="K5" s="44"/>
      <c r="L5" s="49" t="s">
        <v>19</v>
      </c>
      <c r="M5" s="50"/>
      <c r="N5" s="44" t="s">
        <v>21</v>
      </c>
      <c r="O5" s="45"/>
      <c r="P5" s="46" t="s">
        <v>23</v>
      </c>
      <c r="Q5" s="44"/>
      <c r="R5" s="44" t="s">
        <v>23</v>
      </c>
      <c r="S5" s="45"/>
      <c r="T5" s="44" t="s">
        <v>29</v>
      </c>
      <c r="U5" s="45"/>
      <c r="V5" s="46" t="s">
        <v>31</v>
      </c>
      <c r="W5" s="44"/>
      <c r="X5" s="44"/>
      <c r="Y5" s="45"/>
      <c r="Z5" s="44" t="s">
        <v>35</v>
      </c>
      <c r="AA5" s="45"/>
      <c r="AB5" s="4" t="s">
        <v>0</v>
      </c>
      <c r="AC5" s="5" t="s">
        <v>1</v>
      </c>
      <c r="AD5" s="2" t="s">
        <v>2</v>
      </c>
    </row>
    <row r="6" spans="2:30" ht="16" thickTop="1" x14ac:dyDescent="0.35">
      <c r="B6" s="47" t="s">
        <v>3</v>
      </c>
      <c r="C6" s="6"/>
      <c r="D6" s="7" t="s">
        <v>13</v>
      </c>
      <c r="E6" s="8" t="s">
        <v>4</v>
      </c>
      <c r="F6" s="7" t="s">
        <v>74</v>
      </c>
      <c r="G6" s="9" t="s">
        <v>4</v>
      </c>
      <c r="H6" s="7" t="s">
        <v>17</v>
      </c>
      <c r="I6" s="8" t="s">
        <v>4</v>
      </c>
      <c r="J6" s="7" t="s">
        <v>18</v>
      </c>
      <c r="K6" s="8" t="s">
        <v>4</v>
      </c>
      <c r="L6" s="36" t="s">
        <v>20</v>
      </c>
      <c r="M6" s="37" t="s">
        <v>4</v>
      </c>
      <c r="N6" s="7" t="s">
        <v>22</v>
      </c>
      <c r="O6" s="8" t="s">
        <v>4</v>
      </c>
      <c r="P6" s="7" t="s">
        <v>22</v>
      </c>
      <c r="Q6" s="8" t="s">
        <v>26</v>
      </c>
      <c r="R6" s="7" t="s">
        <v>27</v>
      </c>
      <c r="S6" s="9" t="s">
        <v>4</v>
      </c>
      <c r="T6" s="7" t="s">
        <v>30</v>
      </c>
      <c r="U6" s="8" t="s">
        <v>4</v>
      </c>
      <c r="V6" s="7" t="s">
        <v>32</v>
      </c>
      <c r="W6" s="8" t="s">
        <v>4</v>
      </c>
      <c r="X6" s="7" t="s">
        <v>34</v>
      </c>
      <c r="Y6" s="8" t="s">
        <v>4</v>
      </c>
      <c r="Z6" s="7" t="s">
        <v>36</v>
      </c>
      <c r="AA6" s="8" t="s">
        <v>4</v>
      </c>
      <c r="AB6" s="10" t="s">
        <v>5</v>
      </c>
      <c r="AC6" s="11" t="s">
        <v>6</v>
      </c>
      <c r="AD6" s="10" t="s">
        <v>2</v>
      </c>
    </row>
    <row r="7" spans="2:30" x14ac:dyDescent="0.35">
      <c r="B7" s="48"/>
      <c r="C7" s="12" t="s">
        <v>53</v>
      </c>
      <c r="D7" s="13" t="s">
        <v>7</v>
      </c>
      <c r="E7" s="14"/>
      <c r="F7" s="13" t="s">
        <v>8</v>
      </c>
      <c r="G7" s="15"/>
      <c r="H7" s="13">
        <v>45</v>
      </c>
      <c r="I7" s="14"/>
      <c r="J7" s="13" t="s">
        <v>75</v>
      </c>
      <c r="K7" s="14"/>
      <c r="L7" s="13" t="s">
        <v>9</v>
      </c>
      <c r="M7" s="15"/>
      <c r="N7" s="13" t="s">
        <v>24</v>
      </c>
      <c r="O7" s="14"/>
      <c r="P7" s="13" t="s">
        <v>76</v>
      </c>
      <c r="Q7" s="14"/>
      <c r="R7" s="13" t="s">
        <v>28</v>
      </c>
      <c r="S7" s="15"/>
      <c r="T7" s="13" t="s">
        <v>39</v>
      </c>
      <c r="U7" s="14"/>
      <c r="V7" s="13" t="s">
        <v>33</v>
      </c>
      <c r="W7" s="14"/>
      <c r="X7" s="13"/>
      <c r="Y7" s="14"/>
      <c r="Z7" s="13" t="s">
        <v>37</v>
      </c>
      <c r="AA7" s="14"/>
      <c r="AB7" s="16"/>
      <c r="AC7" s="16" t="s">
        <v>10</v>
      </c>
      <c r="AD7" s="17" t="s">
        <v>11</v>
      </c>
    </row>
    <row r="8" spans="2:30" x14ac:dyDescent="0.35">
      <c r="B8" s="18" t="s">
        <v>73</v>
      </c>
      <c r="C8" s="19"/>
      <c r="D8" s="20">
        <v>2.6</v>
      </c>
      <c r="E8" s="22">
        <f>IF(D8=0,"",(INDEX({5;4;3;2;1;0},MATCH(D8,{0;7.5;8;8.5;9}))))</f>
        <v>5</v>
      </c>
      <c r="F8" s="20">
        <v>45</v>
      </c>
      <c r="G8" s="22">
        <f>IF(F8=0,"",(INDEX({5;4;3;2;1;0},MATCH(F8,{0;16;17.5;19;20.5}))))</f>
        <v>1</v>
      </c>
      <c r="H8" s="24">
        <v>6</v>
      </c>
      <c r="I8" s="21">
        <f>IF(H8=0,"",(INDEX({1;2;3;4;5},MATCH(H8,{0;3.9;5.9;7.9;9.9;100}))))</f>
        <v>3</v>
      </c>
      <c r="J8" s="24">
        <v>1.2</v>
      </c>
      <c r="K8" s="22">
        <f>IF(J8=0,"",(INDEX({5;4;3;2;1;0},MATCH(J8,{0;1.1;1.2;1.3;1.4}))))</f>
        <v>3</v>
      </c>
      <c r="L8" s="24">
        <v>18</v>
      </c>
      <c r="M8" s="21">
        <f>IF(L8=0,"",(INDEX({1;2;3;4;5},MATCH(L8,{0;4.9;7.9;11.9;14.9;100}))))</f>
        <v>5</v>
      </c>
      <c r="N8" s="23">
        <v>15</v>
      </c>
      <c r="O8" s="21">
        <f>IF(N8=0,"",(INDEX({1;2;3;4;5},MATCH(N8,{0;14.9;44.9;89.9;179.9;1000}))))</f>
        <v>2</v>
      </c>
      <c r="P8" s="24">
        <v>4.49</v>
      </c>
      <c r="Q8" s="22">
        <f>IF(P8=0,"",(INDEX({5;4;3;2;1;0},MATCH(P8,{0;4.5;5.11;5.31;5.51}))))</f>
        <v>5</v>
      </c>
      <c r="R8" s="20">
        <v>4</v>
      </c>
      <c r="S8" s="22">
        <f>IF(R8=0,"",(INDEX({5;4;3;2;1;0},MATCH(R8,{0;2.1;4.1;7.1;10.1}))))</f>
        <v>4</v>
      </c>
      <c r="T8" s="23">
        <v>5</v>
      </c>
      <c r="U8" s="21">
        <f>IF(T8=0,"",(INDEX({1;2;3;4;5},MATCH(T8,{0;1;5.1;10.1;15.1;20.1}))))</f>
        <v>2</v>
      </c>
      <c r="V8" s="23">
        <v>11</v>
      </c>
      <c r="W8" s="22">
        <f>IF(V8=0,"",(INDEX({5;4;3;2;1;0},MATCH(V8,{0;15;16;17;18}))))</f>
        <v>5</v>
      </c>
      <c r="X8" s="23">
        <v>14</v>
      </c>
      <c r="Y8" s="22">
        <f>IF(X8=0,"",(INDEX({5;4;3;2;1;0},MATCH(X8,{0;15;16;17;18}))))</f>
        <v>5</v>
      </c>
      <c r="Z8" s="23"/>
      <c r="AA8" s="21"/>
      <c r="AB8" s="25">
        <f>SUM(E8,G8,I8,K8,M8,O8,Q8,S8,U8,W8,Y8,AA8)</f>
        <v>40</v>
      </c>
      <c r="AC8" s="26"/>
      <c r="AD8" s="27">
        <f>(INDEX({0;1;2;3;4;5;6;7;8;9;10;11;12},MATCH(AB8,{0;5;10;15;20;25;30;35;40;45;50;55;60})))</f>
        <v>8</v>
      </c>
    </row>
    <row r="9" spans="2:30" x14ac:dyDescent="0.35">
      <c r="B9" s="18"/>
      <c r="C9" s="19"/>
      <c r="D9" s="20"/>
      <c r="E9" s="22" t="str">
        <f>IF(D9=0,"",(INDEX({5;4;3;2;1;0},MATCH(D9,{0;7.5;8;8.5;9}))))</f>
        <v/>
      </c>
      <c r="F9" s="20"/>
      <c r="G9" s="22" t="str">
        <f>IF(F9=0,"",(INDEX({5;4;3;2;1;0},MATCH(F9,{0;16;17.5;19;20.5}))))</f>
        <v/>
      </c>
      <c r="H9" s="24"/>
      <c r="I9" s="21" t="str">
        <f>IF(H9=0,"",(INDEX({1;2;3;4;5},MATCH(H9,{0;3.9;5.9;7.9;9.9;100}))))</f>
        <v/>
      </c>
      <c r="J9" s="24"/>
      <c r="K9" s="22" t="str">
        <f>IF(J9=0,"",(INDEX({5;4;3;2;1;0},MATCH(J9,{0;1.1;1.2;1.3;1.4}))))</f>
        <v/>
      </c>
      <c r="L9" s="24"/>
      <c r="M9" s="21" t="str">
        <f>IF(L9=0,"",(INDEX({1;2;3;4;5},MATCH(L9,{0;4.9;7.9;11.9;14.9;100}))))</f>
        <v/>
      </c>
      <c r="N9" s="23"/>
      <c r="O9" s="21" t="str">
        <f>IF(N9=0,"",(INDEX({1;2;3;4;5},MATCH(N9,{0;14.9;44.9;89.9;179.9;1000}))))</f>
        <v/>
      </c>
      <c r="P9" s="20"/>
      <c r="Q9" s="22" t="str">
        <f>IF(P9=0,"",(INDEX({5;4;3;2;1;0},MATCH(P9,{0;4.5;5.11;5.31;5.51}))))</f>
        <v/>
      </c>
      <c r="R9" s="20"/>
      <c r="S9" s="22" t="str">
        <f>IF(R9=0,"",(INDEX({5;4;3;2;1;0},MATCH(R9,{0;2.1;4.1;7.1;10.1}))))</f>
        <v/>
      </c>
      <c r="T9" s="23"/>
      <c r="U9" s="21" t="str">
        <f>IF(T9=0,"",(INDEX({1;2;3;4;5},MATCH(T9,{0;1;5.1;10.1;15.1;20.1}))))</f>
        <v/>
      </c>
      <c r="V9" s="23"/>
      <c r="W9" s="22" t="str">
        <f>IF(V9=0,"",(INDEX({5;4;3;2;1;0},MATCH(V9,{0;15;16;17;18}))))</f>
        <v/>
      </c>
      <c r="X9" s="23"/>
      <c r="Y9" s="22" t="str">
        <f>IF(X9=0,"",(INDEX({5;4;3;2;1;0},MATCH(X9,{0;15;16;17;18}))))</f>
        <v/>
      </c>
      <c r="Z9" s="23"/>
      <c r="AA9" s="21" t="str">
        <f>IF(Z9=0,"",(INDEX({1;2;3;4;5;6;7;8;9;10;11;12},MATCH(Z9,{0;4.5;5;5.5;6;6.5;6.75;7;7.25;7.5;7.7;7.8}))))</f>
        <v/>
      </c>
      <c r="AB9" s="25">
        <f t="shared" ref="AB9:AB35" si="0">SUM(E9,G9,I9,K9,M9,AA9,AC9)</f>
        <v>0</v>
      </c>
      <c r="AC9" s="26"/>
      <c r="AD9" s="27">
        <f>(INDEX({0;1;2;3;4;5;6;7;8;9;10;11;12},MATCH(AB9,{0;5;10;15;20;25;30;35;40;45;50;55;60})))</f>
        <v>0</v>
      </c>
    </row>
    <row r="10" spans="2:30" x14ac:dyDescent="0.35">
      <c r="B10" s="18"/>
      <c r="C10" s="19"/>
      <c r="D10" s="20"/>
      <c r="E10" s="22" t="str">
        <f>IF(D10=0,"",(INDEX({5;4;3;2;1;0},MATCH(D10,{0;7.5;8;8.5;9}))))</f>
        <v/>
      </c>
      <c r="F10" s="20"/>
      <c r="G10" s="22" t="str">
        <f>IF(F10=0,"",(INDEX({5;4;3;2;1;0},MATCH(F10,{0;16;17.5;19;20.5}))))</f>
        <v/>
      </c>
      <c r="H10" s="24"/>
      <c r="I10" s="21" t="str">
        <f>IF(H10=0,"",(INDEX({1;2;3;4;5},MATCH(H10,{0;3.9;5.9;7.9;9.9;100}))))</f>
        <v/>
      </c>
      <c r="J10" s="24"/>
      <c r="K10" s="22" t="str">
        <f>IF(J10=0,"",(INDEX({5;4;3;2;1;0},MATCH(J10,{0;1.1;1.2;1.3;1.4}))))</f>
        <v/>
      </c>
      <c r="L10" s="24"/>
      <c r="M10" s="21" t="str">
        <f>IF(L10=0,"",(INDEX({1;2;3;4;5},MATCH(L10,{0;4.9;7.9;11.9;14.9;100}))))</f>
        <v/>
      </c>
      <c r="N10" s="23"/>
      <c r="O10" s="21" t="str">
        <f>IF(N10=0,"",(INDEX({1;2;3;4;5},MATCH(N10,{0;14.9;44.9;89.9;179.9;1000}))))</f>
        <v/>
      </c>
      <c r="P10" s="20"/>
      <c r="Q10" s="22" t="str">
        <f>IF(P10=0,"",(INDEX({5;4;3;2;1;0},MATCH(P10,{0;4.5;5.11;5.31;5.51}))))</f>
        <v/>
      </c>
      <c r="R10" s="20"/>
      <c r="S10" s="22" t="str">
        <f>IF(R10=0,"",(INDEX({5;4;3;2;1;0},MATCH(R10,{0;2.1;4.1;7.1;10.1}))))</f>
        <v/>
      </c>
      <c r="T10" s="23"/>
      <c r="U10" s="21" t="str">
        <f>IF(T10=0,"",(INDEX({1;2;3;4;5},MATCH(T10,{0;1;5.1;10.1;15.1;20.1}))))</f>
        <v/>
      </c>
      <c r="V10" s="23"/>
      <c r="W10" s="22" t="str">
        <f>IF(V10=0,"",(INDEX({5;4;3;2;1;0},MATCH(V10,{0;15;16;17;18}))))</f>
        <v/>
      </c>
      <c r="X10" s="23"/>
      <c r="Y10" s="22" t="str">
        <f>IF(X10=0,"",(INDEX({5;4;3;2;1;0},MATCH(X10,{0;15;16;17;18}))))</f>
        <v/>
      </c>
      <c r="Z10" s="23"/>
      <c r="AA10" s="21" t="str">
        <f>IF(Z10=0,"",(INDEX({1;2;3;4;5;6;7;8;9;10;11;12},MATCH(Z10,{0;4.5;5;5.5;6;6.5;6.75;7;7.25;7.5;7.7;7.8}))))</f>
        <v/>
      </c>
      <c r="AB10" s="25">
        <f t="shared" si="0"/>
        <v>0</v>
      </c>
      <c r="AC10" s="26"/>
      <c r="AD10" s="27">
        <f>(INDEX({0;1;2;3;4;5;6;7;8;9;10;11;12},MATCH(AB10,{0;5;10;15;20;25;30;35;40;45;50;55;60})))</f>
        <v>0</v>
      </c>
    </row>
    <row r="11" spans="2:30" x14ac:dyDescent="0.35">
      <c r="B11" s="18"/>
      <c r="C11" s="19"/>
      <c r="D11" s="20"/>
      <c r="E11" s="22" t="str">
        <f>IF(D11=0,"",(INDEX({5;4;3;2;1;0},MATCH(D11,{0;7.5;8;8.5;9}))))</f>
        <v/>
      </c>
      <c r="F11" s="20"/>
      <c r="G11" s="22" t="str">
        <f>IF(F11=0,"",(INDEX({5;4;3;2;1;0},MATCH(F11,{0;16;17.5;19;20.5}))))</f>
        <v/>
      </c>
      <c r="H11" s="24"/>
      <c r="I11" s="21" t="str">
        <f>IF(H11=0,"",(INDEX({1;2;3;4;5},MATCH(H11,{0;3.9;5.9;7.9;9.9;100}))))</f>
        <v/>
      </c>
      <c r="J11" s="24"/>
      <c r="K11" s="22" t="str">
        <f>IF(J11=0,"",(INDEX({5;4;3;2;1;0},MATCH(J11,{0;1.1;1.2;1.3;1.4}))))</f>
        <v/>
      </c>
      <c r="L11" s="24"/>
      <c r="M11" s="21" t="str">
        <f>IF(L11=0,"",(INDEX({1;2;3;4;5},MATCH(L11,{0;4.9;7.9;11.9;14.9;100}))))</f>
        <v/>
      </c>
      <c r="N11" s="23"/>
      <c r="O11" s="21" t="str">
        <f>IF(N11=0,"",(INDEX({1;2;3;4;5},MATCH(N11,{0;14.9;44.9;89.9;179.9;1000}))))</f>
        <v/>
      </c>
      <c r="P11" s="20"/>
      <c r="Q11" s="22" t="str">
        <f>IF(P11=0,"",(INDEX({5;4;3;2;1;0},MATCH(P11,{0;4.5;5.11;5.31;5.51}))))</f>
        <v/>
      </c>
      <c r="R11" s="20"/>
      <c r="S11" s="22" t="str">
        <f>IF(R11=0,"",(INDEX({5;4;3;2;1;0},MATCH(R11,{0;2.1;4.1;7.1;10.1}))))</f>
        <v/>
      </c>
      <c r="T11" s="23"/>
      <c r="U11" s="21" t="str">
        <f>IF(T11=0,"",(INDEX({1;2;3;4;5},MATCH(T11,{0;1;5.1;10.1;15.1;20.1}))))</f>
        <v/>
      </c>
      <c r="V11" s="23"/>
      <c r="W11" s="22" t="str">
        <f>IF(V11=0,"",(INDEX({5;4;3;2;1;0},MATCH(V11,{0;15;16;17;18}))))</f>
        <v/>
      </c>
      <c r="X11" s="23"/>
      <c r="Y11" s="22" t="str">
        <f>IF(X11=0,"",(INDEX({5;4;3;2;1;0},MATCH(X11,{0;15;16;17;18}))))</f>
        <v/>
      </c>
      <c r="Z11" s="23"/>
      <c r="AA11" s="21" t="str">
        <f>IF(Z11=0,"",(INDEX({1;2;3;4;5;6;7;8;9;10;11;12},MATCH(Z11,{0;4.5;5;5.5;6;6.5;6.75;7;7.25;7.5;7.7;7.8}))))</f>
        <v/>
      </c>
      <c r="AB11" s="25">
        <f t="shared" si="0"/>
        <v>0</v>
      </c>
      <c r="AC11" s="26"/>
      <c r="AD11" s="27">
        <f>(INDEX({0;1;2;3;4;5;6;7;8;9;10;11;12},MATCH(AB11,{0;5;10;15;20;25;30;35;40;45;50;55;60})))</f>
        <v>0</v>
      </c>
    </row>
    <row r="12" spans="2:30" x14ac:dyDescent="0.35">
      <c r="B12" s="18"/>
      <c r="C12" s="19"/>
      <c r="D12" s="20"/>
      <c r="E12" s="22" t="str">
        <f>IF(D12=0,"",(INDEX({5;4;3;2;1;0},MATCH(D12,{0;7.5;8;8.5;9}))))</f>
        <v/>
      </c>
      <c r="F12" s="20"/>
      <c r="G12" s="22" t="str">
        <f>IF(F12=0,"",(INDEX({5;4;3;2;1;0},MATCH(F12,{0;16;17.5;19;20.5}))))</f>
        <v/>
      </c>
      <c r="H12" s="24"/>
      <c r="I12" s="21" t="str">
        <f>IF(H12=0,"",(INDEX({1;2;3;4;5},MATCH(H12,{0;3.9;5.9;7.9;9.9;100}))))</f>
        <v/>
      </c>
      <c r="J12" s="24"/>
      <c r="K12" s="22" t="str">
        <f>IF(J12=0,"",(INDEX({5;4;3;2;1;0},MATCH(J12,{0;1.1;1.2;1.3;1.4}))))</f>
        <v/>
      </c>
      <c r="L12" s="24"/>
      <c r="M12" s="21" t="str">
        <f>IF(L12=0,"",(INDEX({1;2;3;4;5},MATCH(L12,{0;4.9;7.9;11.9;14.9;100}))))</f>
        <v/>
      </c>
      <c r="N12" s="23"/>
      <c r="O12" s="21" t="str">
        <f>IF(N12=0,"",(INDEX({1;2;3;4;5},MATCH(N12,{0;14.9;44.9;89.9;179.9;1000}))))</f>
        <v/>
      </c>
      <c r="P12" s="20"/>
      <c r="Q12" s="22" t="str">
        <f>IF(P12=0,"",(INDEX({5;4;3;2;1;0},MATCH(P12,{0;4.5;5.11;5.31;5.51}))))</f>
        <v/>
      </c>
      <c r="R12" s="20"/>
      <c r="S12" s="22" t="str">
        <f>IF(R12=0,"",(INDEX({5;4;3;2;1;0},MATCH(R12,{0;2.1;4.1;7.1;10.1}))))</f>
        <v/>
      </c>
      <c r="T12" s="23"/>
      <c r="U12" s="21" t="str">
        <f>IF(T12=0,"",(INDEX({1;2;3;4;5},MATCH(T12,{0;1;5.1;10.1;15.1;20.1}))))</f>
        <v/>
      </c>
      <c r="V12" s="23"/>
      <c r="W12" s="22" t="str">
        <f>IF(V12=0,"",(INDEX({5;4;3;2;1;0},MATCH(V12,{0;15;16;17;18}))))</f>
        <v/>
      </c>
      <c r="X12" s="23"/>
      <c r="Y12" s="22" t="str">
        <f>IF(X12=0,"",(INDEX({5;4;3;2;1;0},MATCH(X12,{0;15;16;17;18}))))</f>
        <v/>
      </c>
      <c r="Z12" s="23"/>
      <c r="AA12" s="21" t="str">
        <f>IF(Z12=0,"",(INDEX({1;2;3;4;5;6;7;8;9;10;11;12},MATCH(Z12,{0;4.5;5;5.5;6;6.5;6.75;7;7.25;7.5;7.7;7.8}))))</f>
        <v/>
      </c>
      <c r="AB12" s="25">
        <f t="shared" si="0"/>
        <v>0</v>
      </c>
      <c r="AC12" s="26"/>
      <c r="AD12" s="27">
        <f>(INDEX({0;1;2;3;4;5;6;7;8;9;10;11;12},MATCH(AB12,{0;5;10;15;20;25;30;35;40;45;50;55;60})))</f>
        <v>0</v>
      </c>
    </row>
    <row r="13" spans="2:30" x14ac:dyDescent="0.35">
      <c r="B13" s="18"/>
      <c r="C13" s="19"/>
      <c r="D13" s="20"/>
      <c r="E13" s="22" t="str">
        <f>IF(D13=0,"",(INDEX({5;4;3;2;1;0},MATCH(D13,{0;7.5;8;8.5;9}))))</f>
        <v/>
      </c>
      <c r="F13" s="20"/>
      <c r="G13" s="22" t="str">
        <f>IF(F13=0,"",(INDEX({5;4;3;2;1;0},MATCH(F13,{0;16;17.5;19;20.5}))))</f>
        <v/>
      </c>
      <c r="H13" s="24"/>
      <c r="I13" s="21" t="str">
        <f>IF(H13=0,"",(INDEX({1;2;3;4;5},MATCH(H13,{0;3.9;5.9;7.9;9.9;100}))))</f>
        <v/>
      </c>
      <c r="J13" s="24"/>
      <c r="K13" s="22" t="str">
        <f>IF(J13=0,"",(INDEX({5;4;3;2;1;0},MATCH(J13,{0;1.1;1.2;1.3;1.4}))))</f>
        <v/>
      </c>
      <c r="L13" s="24"/>
      <c r="M13" s="21" t="str">
        <f>IF(L13=0,"",(INDEX({1;2;3;4;5},MATCH(L13,{0;4.9;7.9;11.9;14.9;100}))))</f>
        <v/>
      </c>
      <c r="N13" s="23"/>
      <c r="O13" s="21" t="str">
        <f>IF(N13=0,"",(INDEX({1;2;3;4;5},MATCH(N13,{0;14.9;44.9;89.9;179.9;1000}))))</f>
        <v/>
      </c>
      <c r="P13" s="20"/>
      <c r="Q13" s="22" t="str">
        <f>IF(P13=0,"",(INDEX({5;4;3;2;1;0},MATCH(P13,{0;4.5;5.11;5.31;5.51}))))</f>
        <v/>
      </c>
      <c r="R13" s="20"/>
      <c r="S13" s="22" t="str">
        <f>IF(R13=0,"",(INDEX({5;4;3;2;1;0},MATCH(R13,{0;2.1;4.1;7.1;10.1}))))</f>
        <v/>
      </c>
      <c r="T13" s="23"/>
      <c r="U13" s="21" t="str">
        <f>IF(T13=0,"",(INDEX({1;2;3;4;5},MATCH(T13,{0;1;5.1;10.1;15.1;20.1}))))</f>
        <v/>
      </c>
      <c r="V13" s="23"/>
      <c r="W13" s="22" t="str">
        <f>IF(V13=0,"",(INDEX({5;4;3;2;1;0},MATCH(V13,{0;15;16;17;18}))))</f>
        <v/>
      </c>
      <c r="X13" s="23"/>
      <c r="Y13" s="22" t="str">
        <f>IF(X13=0,"",(INDEX({5;4;3;2;1;0},MATCH(X13,{0;15;16;17;18}))))</f>
        <v/>
      </c>
      <c r="Z13" s="23"/>
      <c r="AA13" s="21" t="str">
        <f>IF(Z13=0,"",(INDEX({1;2;3;4;5;6;7;8;9;10;11;12},MATCH(Z13,{0;4.5;5;5.5;6;6.5;6.75;7;7.25;7.5;7.7;7.8}))))</f>
        <v/>
      </c>
      <c r="AB13" s="25">
        <f t="shared" si="0"/>
        <v>0</v>
      </c>
      <c r="AC13" s="26"/>
      <c r="AD13" s="27">
        <f>(INDEX({0;1;2;3;4;5;6;7;8;9;10;11;12},MATCH(AB13,{0;5;10;15;20;25;30;35;40;45;50;55;60})))</f>
        <v>0</v>
      </c>
    </row>
    <row r="14" spans="2:30" x14ac:dyDescent="0.35">
      <c r="B14" s="18"/>
      <c r="C14" s="19"/>
      <c r="D14" s="20"/>
      <c r="E14" s="22" t="str">
        <f>IF(D14=0,"",(INDEX({5;4;3;2;1;0},MATCH(D14,{0;7.5;8;8.5;9}))))</f>
        <v/>
      </c>
      <c r="F14" s="20"/>
      <c r="G14" s="22" t="str">
        <f>IF(F14=0,"",(INDEX({5;4;3;2;1;0},MATCH(F14,{0;16;17.5;19;20.5}))))</f>
        <v/>
      </c>
      <c r="H14" s="24"/>
      <c r="I14" s="21" t="str">
        <f>IF(H14=0,"",(INDEX({1;2;3;4;5},MATCH(H14,{0;3.9;5.9;7.9;9.9;100}))))</f>
        <v/>
      </c>
      <c r="J14" s="24"/>
      <c r="K14" s="22" t="str">
        <f>IF(J14=0,"",(INDEX({5;4;3;2;1;0},MATCH(J14,{0;1.1;1.2;1.3;1.4}))))</f>
        <v/>
      </c>
      <c r="L14" s="24"/>
      <c r="M14" s="21" t="str">
        <f>IF(L14=0,"",(INDEX({1;2;3;4;5},MATCH(L14,{0;4.9;7.9;11.9;14.9;100}))))</f>
        <v/>
      </c>
      <c r="N14" s="23"/>
      <c r="O14" s="21" t="str">
        <f>IF(N14=0,"",(INDEX({1;2;3;4;5},MATCH(N14,{0;14.9;44.9;89.9;179.9;1000}))))</f>
        <v/>
      </c>
      <c r="P14" s="20"/>
      <c r="Q14" s="22" t="str">
        <f>IF(P14=0,"",(INDEX({5;4;3;2;1;0},MATCH(P14,{0;4.5;5.11;5.31;5.51}))))</f>
        <v/>
      </c>
      <c r="R14" s="20"/>
      <c r="S14" s="22" t="str">
        <f>IF(R14=0,"",(INDEX({5;4;3;2;1;0},MATCH(R14,{0;2.1;4.1;7.1;10.1}))))</f>
        <v/>
      </c>
      <c r="T14" s="23"/>
      <c r="U14" s="21" t="str">
        <f>IF(T14=0,"",(INDEX({1;2;3;4;5},MATCH(T14,{0;1;5.1;10.1;15.1;20.1}))))</f>
        <v/>
      </c>
      <c r="V14" s="23"/>
      <c r="W14" s="22" t="str">
        <f>IF(V14=0,"",(INDEX({5;4;3;2;1;0},MATCH(V14,{0;15;16;17;18}))))</f>
        <v/>
      </c>
      <c r="X14" s="23"/>
      <c r="Y14" s="22" t="str">
        <f>IF(X14=0,"",(INDEX({5;4;3;2;1;0},MATCH(X14,{0;15;16;17;18}))))</f>
        <v/>
      </c>
      <c r="Z14" s="23"/>
      <c r="AA14" s="21" t="str">
        <f>IF(Z14=0,"",(INDEX({1;2;3;4;5;6;7;8;9;10;11;12},MATCH(Z14,{0;4.5;5;5.5;6;6.5;6.75;7;7.25;7.5;7.7;7.8}))))</f>
        <v/>
      </c>
      <c r="AB14" s="25">
        <f t="shared" si="0"/>
        <v>0</v>
      </c>
      <c r="AC14" s="26"/>
      <c r="AD14" s="27">
        <f>(INDEX({0;1;2;3;4;5;6;7;8;9;10;11;12},MATCH(AB14,{0;5;10;15;20;25;30;35;40;45;50;55;60})))</f>
        <v>0</v>
      </c>
    </row>
    <row r="15" spans="2:30" x14ac:dyDescent="0.35">
      <c r="B15" s="18"/>
      <c r="C15" s="19"/>
      <c r="D15" s="20"/>
      <c r="E15" s="22" t="str">
        <f>IF(D15=0,"",(INDEX({5;4;3;2;1;0},MATCH(D15,{0;7.5;8;8.5;9}))))</f>
        <v/>
      </c>
      <c r="F15" s="20"/>
      <c r="G15" s="22" t="str">
        <f>IF(F15=0,"",(INDEX({5;4;3;2;1;0},MATCH(F15,{0;16;17.5;19;20.5}))))</f>
        <v/>
      </c>
      <c r="H15" s="24"/>
      <c r="I15" s="21" t="str">
        <f>IF(H15=0,"",(INDEX({1;2;3;4;5},MATCH(H15,{0;3.9;5.9;7.9;9.9;100}))))</f>
        <v/>
      </c>
      <c r="J15" s="24"/>
      <c r="K15" s="22" t="str">
        <f>IF(J15=0,"",(INDEX({5;4;3;2;1;0},MATCH(J15,{0;1.1;1.2;1.3;1.4}))))</f>
        <v/>
      </c>
      <c r="L15" s="24"/>
      <c r="M15" s="21" t="str">
        <f>IF(L15=0,"",(INDEX({1;2;3;4;5},MATCH(L15,{0;4.9;7.9;11.9;14.9;100}))))</f>
        <v/>
      </c>
      <c r="N15" s="23"/>
      <c r="O15" s="21" t="str">
        <f>IF(N15=0,"",(INDEX({1;2;3;4;5},MATCH(N15,{0;14.9;44.9;89.9;179.9;1000}))))</f>
        <v/>
      </c>
      <c r="P15" s="20"/>
      <c r="Q15" s="22" t="str">
        <f>IF(P15=0,"",(INDEX({5;4;3;2;1;0},MATCH(P15,{0;4.5;5.11;5.31;5.51}))))</f>
        <v/>
      </c>
      <c r="R15" s="20"/>
      <c r="S15" s="22" t="str">
        <f>IF(R15=0,"",(INDEX({5;4;3;2;1;0},MATCH(R15,{0;2.1;4.1;7.1;10.1}))))</f>
        <v/>
      </c>
      <c r="T15" s="23"/>
      <c r="U15" s="21" t="str">
        <f>IF(T15=0,"",(INDEX({1;2;3;4;5},MATCH(T15,{0;1;5.1;10.1;15.1;20.1}))))</f>
        <v/>
      </c>
      <c r="V15" s="23"/>
      <c r="W15" s="22" t="str">
        <f>IF(V15=0,"",(INDEX({5;4;3;2;1;0},MATCH(V15,{0;15;16;17;18}))))</f>
        <v/>
      </c>
      <c r="X15" s="23"/>
      <c r="Y15" s="22" t="str">
        <f>IF(X15=0,"",(INDEX({5;4;3;2;1;0},MATCH(X15,{0;15;16;17;18}))))</f>
        <v/>
      </c>
      <c r="Z15" s="23"/>
      <c r="AA15" s="21" t="str">
        <f>IF(Z15=0,"",(INDEX({1;2;3;4;5;6;7;8;9;10;11;12},MATCH(Z15,{0;4.5;5;5.5;6;6.5;6.75;7;7.25;7.5;7.7;7.8}))))</f>
        <v/>
      </c>
      <c r="AB15" s="25">
        <f t="shared" si="0"/>
        <v>0</v>
      </c>
      <c r="AC15" s="26"/>
      <c r="AD15" s="27">
        <f>(INDEX({0;1;2;3;4;5;6;7;8;9;10;11;12},MATCH(AB15,{0;5;10;15;20;25;30;35;40;45;50;55;60})))</f>
        <v>0</v>
      </c>
    </row>
    <row r="16" spans="2:30" x14ac:dyDescent="0.35">
      <c r="B16" s="18"/>
      <c r="C16" s="19"/>
      <c r="D16" s="20"/>
      <c r="E16" s="22" t="str">
        <f>IF(D16=0,"",(INDEX({5;4;3;2;1;0},MATCH(D16,{0;7.5;8;8.5;9}))))</f>
        <v/>
      </c>
      <c r="F16" s="20"/>
      <c r="G16" s="22" t="str">
        <f>IF(F16=0,"",(INDEX({5;4;3;2;1;0},MATCH(F16,{0;16;17.5;19;20.5}))))</f>
        <v/>
      </c>
      <c r="H16" s="24"/>
      <c r="I16" s="21" t="str">
        <f>IF(H16=0,"",(INDEX({1;2;3;4;5},MATCH(H16,{0;3.9;5.9;7.9;9.9;100}))))</f>
        <v/>
      </c>
      <c r="J16" s="24"/>
      <c r="K16" s="22" t="str">
        <f>IF(J16=0,"",(INDEX({5;4;3;2;1;0},MATCH(J16,{0;1.1;1.2;1.3;1.4}))))</f>
        <v/>
      </c>
      <c r="L16" s="24"/>
      <c r="M16" s="21" t="str">
        <f>IF(L16=0,"",(INDEX({1;2;3;4;5},MATCH(L16,{0;4.9;7.9;11.9;14.9;100}))))</f>
        <v/>
      </c>
      <c r="N16" s="23"/>
      <c r="O16" s="21" t="str">
        <f>IF(N16=0,"",(INDEX({1;2;3;4;5},MATCH(N16,{0;14.9;44.9;89.9;179.9;1000}))))</f>
        <v/>
      </c>
      <c r="P16" s="20"/>
      <c r="Q16" s="22" t="str">
        <f>IF(P16=0,"",(INDEX({5;4;3;2;1;0},MATCH(P16,{0;4.5;5.11;5.31;5.51}))))</f>
        <v/>
      </c>
      <c r="R16" s="20"/>
      <c r="S16" s="22" t="str">
        <f>IF(R16=0,"",(INDEX({5;4;3;2;1;0},MATCH(R16,{0;2.1;4.1;7.1;10.1}))))</f>
        <v/>
      </c>
      <c r="T16" s="23"/>
      <c r="U16" s="21" t="str">
        <f>IF(T16=0,"",(INDEX({1;2;3;4;5},MATCH(T16,{0;1;5.1;10.1;15.1;20.1}))))</f>
        <v/>
      </c>
      <c r="V16" s="23"/>
      <c r="W16" s="22" t="str">
        <f>IF(V16=0,"",(INDEX({5;4;3;2;1;0},MATCH(V16,{0;15;16;17;18}))))</f>
        <v/>
      </c>
      <c r="X16" s="23"/>
      <c r="Y16" s="22" t="str">
        <f>IF(X16=0,"",(INDEX({5;4;3;2;1;0},MATCH(X16,{0;15;16;17;18}))))</f>
        <v/>
      </c>
      <c r="Z16" s="23"/>
      <c r="AA16" s="21" t="str">
        <f>IF(Z16=0,"",(INDEX({1;2;3;4;5;6;7;8;9;10;11;12},MATCH(Z16,{0;4.5;5;5.5;6;6.5;6.75;7;7.25;7.5;7.7;7.8}))))</f>
        <v/>
      </c>
      <c r="AB16" s="25">
        <f t="shared" si="0"/>
        <v>0</v>
      </c>
      <c r="AC16" s="26"/>
      <c r="AD16" s="27">
        <f>(INDEX({0;1;2;3;4;5;6;7;8;9;10;11;12},MATCH(AB16,{0;5;10;15;20;25;30;35;40;45;50;55;60})))</f>
        <v>0</v>
      </c>
    </row>
    <row r="17" spans="2:30" x14ac:dyDescent="0.35">
      <c r="B17" s="18"/>
      <c r="C17" s="19"/>
      <c r="D17" s="20"/>
      <c r="E17" s="22" t="str">
        <f>IF(D17=0,"",(INDEX({5;4;3;2;1;0},MATCH(D17,{0;7.5;8;8.5;9}))))</f>
        <v/>
      </c>
      <c r="F17" s="20"/>
      <c r="G17" s="22" t="str">
        <f>IF(F17=0,"",(INDEX({5;4;3;2;1;0},MATCH(F17,{0;16;17.5;19;20.5}))))</f>
        <v/>
      </c>
      <c r="H17" s="24"/>
      <c r="I17" s="21" t="str">
        <f>IF(H17=0,"",(INDEX({1;2;3;4;5},MATCH(H17,{0;3.9;5.9;7.9;9.9;100}))))</f>
        <v/>
      </c>
      <c r="J17" s="24"/>
      <c r="K17" s="22" t="str">
        <f>IF(J17=0,"",(INDEX({5;4;3;2;1;0},MATCH(J17,{0;1.1;1.2;1.3;1.4}))))</f>
        <v/>
      </c>
      <c r="L17" s="24"/>
      <c r="M17" s="21" t="str">
        <f>IF(L17=0,"",(INDEX({1;2;3;4;5},MATCH(L17,{0;4.9;7.9;11.9;14.9;100}))))</f>
        <v/>
      </c>
      <c r="N17" s="23"/>
      <c r="O17" s="21" t="str">
        <f>IF(N17=0,"",(INDEX({1;2;3;4;5},MATCH(N17,{0;14.9;44.9;89.9;179.9;1000}))))</f>
        <v/>
      </c>
      <c r="P17" s="20"/>
      <c r="Q17" s="22" t="str">
        <f>IF(P17=0,"",(INDEX({5;4;3;2;1;0},MATCH(P17,{0;4.5;5.11;5.31;5.51}))))</f>
        <v/>
      </c>
      <c r="R17" s="20"/>
      <c r="S17" s="22" t="str">
        <f>IF(R17=0,"",(INDEX({5;4;3;2;1;0},MATCH(R17,{0;2.1;4.1;7.1;10.1}))))</f>
        <v/>
      </c>
      <c r="T17" s="23"/>
      <c r="U17" s="21" t="str">
        <f>IF(T17=0,"",(INDEX({1;2;3;4;5},MATCH(T17,{0;1;5.1;10.1;15.1;20.1}))))</f>
        <v/>
      </c>
      <c r="V17" s="23"/>
      <c r="W17" s="22" t="str">
        <f>IF(V17=0,"",(INDEX({5;4;3;2;1;0},MATCH(V17,{0;15;16;17;18}))))</f>
        <v/>
      </c>
      <c r="X17" s="23"/>
      <c r="Y17" s="22" t="str">
        <f>IF(X17=0,"",(INDEX({5;4;3;2;1;0},MATCH(X17,{0;15;16;17;18}))))</f>
        <v/>
      </c>
      <c r="Z17" s="23"/>
      <c r="AA17" s="21" t="str">
        <f>IF(Z17=0,"",(INDEX({1;2;3;4;5;6;7;8;9;10;11;12},MATCH(Z17,{0;4.5;5;5.5;6;6.5;6.75;7;7.25;7.5;7.7;7.8}))))</f>
        <v/>
      </c>
      <c r="AB17" s="25">
        <f t="shared" si="0"/>
        <v>0</v>
      </c>
      <c r="AC17" s="26"/>
      <c r="AD17" s="27">
        <f>(INDEX({0;1;2;3;4;5;6;7;8;9;10;11;12},MATCH(AB17,{0;5;10;15;20;25;30;35;40;45;50;55;60})))</f>
        <v>0</v>
      </c>
    </row>
    <row r="18" spans="2:30" x14ac:dyDescent="0.35">
      <c r="B18" s="18"/>
      <c r="C18" s="19"/>
      <c r="D18" s="20"/>
      <c r="E18" s="22" t="str">
        <f>IF(D18=0,"",(INDEX({5;4;3;2;1;0},MATCH(D18,{0;7.5;8;8.5;9}))))</f>
        <v/>
      </c>
      <c r="F18" s="20"/>
      <c r="G18" s="22" t="str">
        <f>IF(F18=0,"",(INDEX({5;4;3;2;1;0},MATCH(F18,{0;16;17.5;19;20.5}))))</f>
        <v/>
      </c>
      <c r="H18" s="24"/>
      <c r="I18" s="21" t="str">
        <f>IF(H18=0,"",(INDEX({1;2;3;4;5},MATCH(H18,{0;3.9;5.9;7.9;9.9;100}))))</f>
        <v/>
      </c>
      <c r="J18" s="24"/>
      <c r="K18" s="22" t="str">
        <f>IF(J18=0,"",(INDEX({5;4;3;2;1;0},MATCH(J18,{0;1.1;1.2;1.3;1.4}))))</f>
        <v/>
      </c>
      <c r="L18" s="24"/>
      <c r="M18" s="21" t="str">
        <f>IF(L18=0,"",(INDEX({1;2;3;4;5},MATCH(L18,{0;4.9;7.9;11.9;14.9;100}))))</f>
        <v/>
      </c>
      <c r="N18" s="23"/>
      <c r="O18" s="21" t="str">
        <f>IF(N18=0,"",(INDEX({1;2;3;4;5},MATCH(N18,{0;14.9;44.9;89.9;179.9;1000}))))</f>
        <v/>
      </c>
      <c r="P18" s="20"/>
      <c r="Q18" s="22" t="str">
        <f>IF(P18=0,"",(INDEX({5;4;3;2;1;0},MATCH(P18,{0;4.5;5.11;5.31;5.51}))))</f>
        <v/>
      </c>
      <c r="R18" s="20"/>
      <c r="S18" s="22" t="str">
        <f>IF(R18=0,"",(INDEX({5;4;3;2;1;0},MATCH(R18,{0;2.1;4.1;7.1;10.1}))))</f>
        <v/>
      </c>
      <c r="T18" s="23"/>
      <c r="U18" s="21" t="str">
        <f>IF(T18=0,"",(INDEX({1;2;3;4;5},MATCH(T18,{0;1;5.1;10.1;15.1;20.1}))))</f>
        <v/>
      </c>
      <c r="V18" s="23"/>
      <c r="W18" s="22" t="str">
        <f>IF(V18=0,"",(INDEX({5;4;3;2;1;0},MATCH(V18,{0;15;16;17;18}))))</f>
        <v/>
      </c>
      <c r="X18" s="23"/>
      <c r="Y18" s="22" t="str">
        <f>IF(X18=0,"",(INDEX({5;4;3;2;1;0},MATCH(X18,{0;15;16;17;18}))))</f>
        <v/>
      </c>
      <c r="Z18" s="23"/>
      <c r="AA18" s="21" t="str">
        <f>IF(Z18=0,"",(INDEX({1;2;3;4;5;6;7;8;9;10;11;12},MATCH(Z18,{0;4.5;5;5.5;6;6.5;6.75;7;7.25;7.5;7.7;7.8}))))</f>
        <v/>
      </c>
      <c r="AB18" s="25">
        <f t="shared" si="0"/>
        <v>0</v>
      </c>
      <c r="AC18" s="26"/>
      <c r="AD18" s="27">
        <f>(INDEX({0;1;2;3;4;5;6;7;8;9;10;11;12},MATCH(AB18,{0;5;10;15;20;25;30;35;40;45;50;55;60})))</f>
        <v>0</v>
      </c>
    </row>
    <row r="19" spans="2:30" x14ac:dyDescent="0.35">
      <c r="B19" s="18"/>
      <c r="C19" s="19"/>
      <c r="D19" s="20"/>
      <c r="E19" s="22" t="str">
        <f>IF(D19=0,"",(INDEX({5;4;3;2;1;0},MATCH(D19,{0;7.5;8;8.5;9}))))</f>
        <v/>
      </c>
      <c r="F19" s="20"/>
      <c r="G19" s="22" t="str">
        <f>IF(F19=0,"",(INDEX({5;4;3;2;1;0},MATCH(F19,{0;16;17.5;19;20.5}))))</f>
        <v/>
      </c>
      <c r="H19" s="24"/>
      <c r="I19" s="21" t="str">
        <f>IF(H19=0,"",(INDEX({1;2;3;4;5},MATCH(H19,{0;3.9;5.9;7.9;9.9;100}))))</f>
        <v/>
      </c>
      <c r="J19" s="24"/>
      <c r="K19" s="22" t="str">
        <f>IF(J19=0,"",(INDEX({5;4;3;2;1;0},MATCH(J19,{0;1.1;1.2;1.3;1.4}))))</f>
        <v/>
      </c>
      <c r="L19" s="24"/>
      <c r="M19" s="21" t="str">
        <f>IF(L19=0,"",(INDEX({1;2;3;4;5},MATCH(L19,{0;4.9;7.9;11.9;14.9;100}))))</f>
        <v/>
      </c>
      <c r="N19" s="23"/>
      <c r="O19" s="21" t="str">
        <f>IF(N19=0,"",(INDEX({1;2;3;4;5},MATCH(N19,{0;14.9;44.9;89.9;179.9;1000}))))</f>
        <v/>
      </c>
      <c r="P19" s="20"/>
      <c r="Q19" s="22" t="str">
        <f>IF(P19=0,"",(INDEX({5;4;3;2;1;0},MATCH(P19,{0;4.5;5.11;5.31;5.51}))))</f>
        <v/>
      </c>
      <c r="R19" s="20"/>
      <c r="S19" s="22" t="str">
        <f>IF(R19=0,"",(INDEX({5;4;3;2;1;0},MATCH(R19,{0;2.1;4.1;7.1;10.1}))))</f>
        <v/>
      </c>
      <c r="T19" s="23"/>
      <c r="U19" s="21" t="str">
        <f>IF(T19=0,"",(INDEX({1;2;3;4;5},MATCH(T19,{0;1;5.1;10.1;15.1;20.1}))))</f>
        <v/>
      </c>
      <c r="V19" s="23"/>
      <c r="W19" s="22" t="str">
        <f>IF(V19=0,"",(INDEX({5;4;3;2;1;0},MATCH(V19,{0;15;16;17;18}))))</f>
        <v/>
      </c>
      <c r="X19" s="23"/>
      <c r="Y19" s="22" t="str">
        <f>IF(X19=0,"",(INDEX({5;4;3;2;1;0},MATCH(X19,{0;15;16;17;18}))))</f>
        <v/>
      </c>
      <c r="Z19" s="23"/>
      <c r="AA19" s="21" t="str">
        <f>IF(Z19=0,"",(INDEX({1;2;3;4;5;6;7;8;9;10;11;12},MATCH(Z19,{0;4.5;5;5.5;6;6.5;6.75;7;7.25;7.5;7.7;7.8}))))</f>
        <v/>
      </c>
      <c r="AB19" s="25">
        <f t="shared" si="0"/>
        <v>0</v>
      </c>
      <c r="AC19" s="26"/>
      <c r="AD19" s="27">
        <f>(INDEX({0;1;2;3;4;5;6;7;8;9;10;11;12},MATCH(AB19,{0;5;10;15;20;25;30;35;40;45;50;55;60})))</f>
        <v>0</v>
      </c>
    </row>
    <row r="20" spans="2:30" x14ac:dyDescent="0.35">
      <c r="B20" s="18"/>
      <c r="C20" s="19"/>
      <c r="D20" s="20"/>
      <c r="E20" s="22" t="str">
        <f>IF(D20=0,"",(INDEX({5;4;3;2;1;0},MATCH(D20,{0;7.5;8;8.5;9}))))</f>
        <v/>
      </c>
      <c r="F20" s="20"/>
      <c r="G20" s="22" t="str">
        <f>IF(F20=0,"",(INDEX({5;4;3;2;1;0},MATCH(F20,{0;16;17.5;19;20.5}))))</f>
        <v/>
      </c>
      <c r="H20" s="24"/>
      <c r="I20" s="21" t="str">
        <f>IF(H20=0,"",(INDEX({1;2;3;4;5},MATCH(H20,{0;3.9;5.9;7.9;9.9;100}))))</f>
        <v/>
      </c>
      <c r="J20" s="24"/>
      <c r="K20" s="22" t="str">
        <f>IF(J20=0,"",(INDEX({5;4;3;2;1;0},MATCH(J20,{0;1.1;1.2;1.3;1.4}))))</f>
        <v/>
      </c>
      <c r="L20" s="24"/>
      <c r="M20" s="21" t="str">
        <f>IF(L20=0,"",(INDEX({1;2;3;4;5},MATCH(L20,{0;4.9;7.9;11.9;14.9;100}))))</f>
        <v/>
      </c>
      <c r="N20" s="23"/>
      <c r="O20" s="21" t="str">
        <f>IF(N20=0,"",(INDEX({1;2;3;4;5},MATCH(N20,{0;14.9;44.9;89.9;179.9;1000}))))</f>
        <v/>
      </c>
      <c r="P20" s="20"/>
      <c r="Q20" s="22" t="str">
        <f>IF(P20=0,"",(INDEX({5;4;3;2;1;0},MATCH(P20,{0;4.5;5.11;5.31;5.51}))))</f>
        <v/>
      </c>
      <c r="R20" s="20"/>
      <c r="S20" s="22" t="str">
        <f>IF(R20=0,"",(INDEX({5;4;3;2;1;0},MATCH(R20,{0;2.1;4.1;7.1;10.1}))))</f>
        <v/>
      </c>
      <c r="T20" s="23"/>
      <c r="U20" s="21" t="str">
        <f>IF(T20=0,"",(INDEX({1;2;3;4;5},MATCH(T20,{0;1;5.1;10.1;15.1;20.1}))))</f>
        <v/>
      </c>
      <c r="V20" s="23"/>
      <c r="W20" s="22" t="str">
        <f>IF(V20=0,"",(INDEX({5;4;3;2;1;0},MATCH(V20,{0;15;16;17;18}))))</f>
        <v/>
      </c>
      <c r="X20" s="23"/>
      <c r="Y20" s="22" t="str">
        <f>IF(X20=0,"",(INDEX({5;4;3;2;1;0},MATCH(X20,{0;15;16;17;18}))))</f>
        <v/>
      </c>
      <c r="Z20" s="23"/>
      <c r="AA20" s="21" t="str">
        <f>IF(Z20=0,"",(INDEX({1;2;3;4;5;6;7;8;9;10;11;12},MATCH(Z20,{0;4.5;5;5.5;6;6.5;6.75;7;7.25;7.5;7.7;7.8}))))</f>
        <v/>
      </c>
      <c r="AB20" s="25">
        <f t="shared" si="0"/>
        <v>0</v>
      </c>
      <c r="AC20" s="26"/>
      <c r="AD20" s="27">
        <f>(INDEX({0;1;2;3;4;5;6;7;8;9;10;11;12},MATCH(AB20,{0;5;10;15;20;25;30;35;40;45;50;55;60})))</f>
        <v>0</v>
      </c>
    </row>
    <row r="21" spans="2:30" x14ac:dyDescent="0.35">
      <c r="B21" s="18"/>
      <c r="C21" s="19"/>
      <c r="D21" s="20"/>
      <c r="E21" s="22" t="str">
        <f>IF(D21=0,"",(INDEX({5;4;3;2;1;0},MATCH(D21,{0;7.5;8;8.5;9}))))</f>
        <v/>
      </c>
      <c r="F21" s="20"/>
      <c r="G21" s="22" t="str">
        <f>IF(F21=0,"",(INDEX({5;4;3;2;1;0},MATCH(F21,{0;16;17.5;19;20.5}))))</f>
        <v/>
      </c>
      <c r="H21" s="24"/>
      <c r="I21" s="21" t="str">
        <f>IF(H21=0,"",(INDEX({1;2;3;4;5},MATCH(H21,{0;3.9;5.9;7.9;9.9;100}))))</f>
        <v/>
      </c>
      <c r="J21" s="24"/>
      <c r="K21" s="22" t="str">
        <f>IF(J21=0,"",(INDEX({5;4;3;2;1;0},MATCH(J21,{0;1.1;1.2;1.3;1.4}))))</f>
        <v/>
      </c>
      <c r="L21" s="24"/>
      <c r="M21" s="21" t="str">
        <f>IF(L21=0,"",(INDEX({1;2;3;4;5},MATCH(L21,{0;4.9;7.9;11.9;14.9;100}))))</f>
        <v/>
      </c>
      <c r="N21" s="23"/>
      <c r="O21" s="21" t="str">
        <f>IF(N21=0,"",(INDEX({1;2;3;4;5},MATCH(N21,{0;14.9;44.9;89.9;179.9;1000}))))</f>
        <v/>
      </c>
      <c r="P21" s="20"/>
      <c r="Q21" s="22" t="str">
        <f>IF(P21=0,"",(INDEX({5;4;3;2;1;0},MATCH(P21,{0;4.5;5.11;5.31;5.51}))))</f>
        <v/>
      </c>
      <c r="R21" s="20"/>
      <c r="S21" s="22" t="str">
        <f>IF(R21=0,"",(INDEX({5;4;3;2;1;0},MATCH(R21,{0;2.1;4.1;7.1;10.1}))))</f>
        <v/>
      </c>
      <c r="T21" s="23"/>
      <c r="U21" s="21" t="str">
        <f>IF(T21=0,"",(INDEX({1;2;3;4;5},MATCH(T21,{0;1;5.1;10.1;15.1;20.1}))))</f>
        <v/>
      </c>
      <c r="V21" s="23"/>
      <c r="W21" s="22" t="str">
        <f>IF(V21=0,"",(INDEX({5;4;3;2;1;0},MATCH(V21,{0;15;16;17;18}))))</f>
        <v/>
      </c>
      <c r="X21" s="23"/>
      <c r="Y21" s="22" t="str">
        <f>IF(X21=0,"",(INDEX({5;4;3;2;1;0},MATCH(X21,{0;15;16;17;18}))))</f>
        <v/>
      </c>
      <c r="Z21" s="23"/>
      <c r="AA21" s="21" t="str">
        <f>IF(Z21=0,"",(INDEX({1;2;3;4;5;6;7;8;9;10;11;12},MATCH(Z21,{0;4.5;5;5.5;6;6.5;6.75;7;7.25;7.5;7.7;7.8}))))</f>
        <v/>
      </c>
      <c r="AB21" s="25">
        <f t="shared" si="0"/>
        <v>0</v>
      </c>
      <c r="AC21" s="26"/>
      <c r="AD21" s="27">
        <f>(INDEX({0;1;2;3;4;5;6;7;8;9;10;11;12},MATCH(AB21,{0;5;10;15;20;25;30;35;40;45;50;55;60})))</f>
        <v>0</v>
      </c>
    </row>
    <row r="22" spans="2:30" x14ac:dyDescent="0.35">
      <c r="B22" s="18"/>
      <c r="C22" s="19"/>
      <c r="D22" s="20"/>
      <c r="E22" s="22" t="str">
        <f>IF(D22=0,"",(INDEX({5;4;3;2;1;0},MATCH(D22,{0;7.5;8;8.5;9}))))</f>
        <v/>
      </c>
      <c r="F22" s="20"/>
      <c r="G22" s="22" t="str">
        <f>IF(F22=0,"",(INDEX({5;4;3;2;1;0},MATCH(F22,{0;16;17.5;19;20.5}))))</f>
        <v/>
      </c>
      <c r="H22" s="24"/>
      <c r="I22" s="21" t="str">
        <f>IF(H22=0,"",(INDEX({1;2;3;4;5},MATCH(H22,{0;3.9;5.9;7.9;9.9;100}))))</f>
        <v/>
      </c>
      <c r="J22" s="24"/>
      <c r="K22" s="22" t="str">
        <f>IF(J22=0,"",(INDEX({5;4;3;2;1;0},MATCH(J22,{0;1.1;1.2;1.3;1.4}))))</f>
        <v/>
      </c>
      <c r="L22" s="24"/>
      <c r="M22" s="21" t="str">
        <f>IF(L22=0,"",(INDEX({1;2;3;4;5},MATCH(L22,{0;4.9;7.9;11.9;14.9;100}))))</f>
        <v/>
      </c>
      <c r="N22" s="23"/>
      <c r="O22" s="21" t="str">
        <f>IF(N22=0,"",(INDEX({1;2;3;4;5},MATCH(N22,{0;14.9;44.9;89.9;179.9;1000}))))</f>
        <v/>
      </c>
      <c r="P22" s="20"/>
      <c r="Q22" s="22" t="str">
        <f>IF(P22=0,"",(INDEX({5;4;3;2;1;0},MATCH(P22,{0;4.5;5.11;5.31;5.51}))))</f>
        <v/>
      </c>
      <c r="R22" s="20"/>
      <c r="S22" s="22" t="str">
        <f>IF(R22=0,"",(INDEX({5;4;3;2;1;0},MATCH(R22,{0;2.1;4.1;7.1;10.1}))))</f>
        <v/>
      </c>
      <c r="T22" s="23"/>
      <c r="U22" s="21" t="str">
        <f>IF(T22=0,"",(INDEX({1;2;3;4;5},MATCH(T22,{0;1;5.1;10.1;15.1;20.1}))))</f>
        <v/>
      </c>
      <c r="V22" s="23"/>
      <c r="W22" s="22" t="str">
        <f>IF(V22=0,"",(INDEX({5;4;3;2;1;0},MATCH(V22,{0;15;16;17;18}))))</f>
        <v/>
      </c>
      <c r="X22" s="23"/>
      <c r="Y22" s="22" t="str">
        <f>IF(X22=0,"",(INDEX({5;4;3;2;1;0},MATCH(X22,{0;15;16;17;18}))))</f>
        <v/>
      </c>
      <c r="Z22" s="23"/>
      <c r="AA22" s="21" t="str">
        <f>IF(Z22=0,"",(INDEX({1;2;3;4;5;6;7;8;9;10;11;12},MATCH(Z22,{0;4.5;5;5.5;6;6.5;6.75;7;7.25;7.5;7.7;7.8}))))</f>
        <v/>
      </c>
      <c r="AB22" s="25">
        <f t="shared" si="0"/>
        <v>0</v>
      </c>
      <c r="AC22" s="26"/>
      <c r="AD22" s="27">
        <f>(INDEX({0;1;2;3;4;5;6;7;8;9;10;11;12},MATCH(AB22,{0;5;10;15;20;25;30;35;40;45;50;55;60})))</f>
        <v>0</v>
      </c>
    </row>
    <row r="23" spans="2:30" x14ac:dyDescent="0.35">
      <c r="B23" s="18"/>
      <c r="C23" s="19"/>
      <c r="D23" s="20"/>
      <c r="E23" s="22" t="str">
        <f>IF(D23=0,"",(INDEX({5;4;3;2;1;0},MATCH(D23,{0;7.5;8;8.5;9}))))</f>
        <v/>
      </c>
      <c r="F23" s="20"/>
      <c r="G23" s="22" t="str">
        <f>IF(F23=0,"",(INDEX({5;4;3;2;1;0},MATCH(F23,{0;16;17.5;19;20.5}))))</f>
        <v/>
      </c>
      <c r="H23" s="24"/>
      <c r="I23" s="21" t="str">
        <f>IF(H23=0,"",(INDEX({1;2;3;4;5},MATCH(H23,{0;3.9;5.9;7.9;9.9;100}))))</f>
        <v/>
      </c>
      <c r="J23" s="24"/>
      <c r="K23" s="22" t="str">
        <f>IF(J23=0,"",(INDEX({5;4;3;2;1;0},MATCH(J23,{0;1.1;1.2;1.3;1.4}))))</f>
        <v/>
      </c>
      <c r="L23" s="24"/>
      <c r="M23" s="21" t="str">
        <f>IF(L23=0,"",(INDEX({1;2;3;4;5},MATCH(L23,{0;4.9;7.9;11.9;14.9;100}))))</f>
        <v/>
      </c>
      <c r="N23" s="23"/>
      <c r="O23" s="21" t="str">
        <f>IF(N23=0,"",(INDEX({1;2;3;4;5},MATCH(N23,{0;14.9;44.9;89.9;179.9;1000}))))</f>
        <v/>
      </c>
      <c r="P23" s="20"/>
      <c r="Q23" s="22" t="str">
        <f>IF(P23=0,"",(INDEX({5;4;3;2;1;0},MATCH(P23,{0;4.5;5.11;5.31;5.51}))))</f>
        <v/>
      </c>
      <c r="R23" s="20"/>
      <c r="S23" s="22" t="str">
        <f>IF(R23=0,"",(INDEX({5;4;3;2;1;0},MATCH(R23,{0;2.1;4.1;7.1;10.1}))))</f>
        <v/>
      </c>
      <c r="T23" s="23"/>
      <c r="U23" s="21" t="str">
        <f>IF(T23=0,"",(INDEX({1;2;3;4;5},MATCH(T23,{0;1;5.1;10.1;15.1;20.1}))))</f>
        <v/>
      </c>
      <c r="V23" s="23"/>
      <c r="W23" s="22" t="str">
        <f>IF(V23=0,"",(INDEX({5;4;3;2;1;0},MATCH(V23,{0;15;16;17;18}))))</f>
        <v/>
      </c>
      <c r="X23" s="23"/>
      <c r="Y23" s="22" t="str">
        <f>IF(X23=0,"",(INDEX({5;4;3;2;1;0},MATCH(X23,{0;15;16;17;18}))))</f>
        <v/>
      </c>
      <c r="Z23" s="23"/>
      <c r="AA23" s="21" t="str">
        <f>IF(Z23=0,"",(INDEX({1;2;3;4;5;6;7;8;9;10;11;12},MATCH(Z23,{0;4.5;5;5.5;6;6.5;6.75;7;7.25;7.5;7.7;7.8}))))</f>
        <v/>
      </c>
      <c r="AB23" s="25">
        <f t="shared" si="0"/>
        <v>0</v>
      </c>
      <c r="AC23" s="26"/>
      <c r="AD23" s="27">
        <f>(INDEX({0;1;2;3;4;5;6;7;8;9;10;11;12},MATCH(AB23,{0;5;10;15;20;25;30;35;40;45;50;55;60})))</f>
        <v>0</v>
      </c>
    </row>
    <row r="24" spans="2:30" x14ac:dyDescent="0.35">
      <c r="B24" s="18"/>
      <c r="C24" s="19"/>
      <c r="D24" s="20"/>
      <c r="E24" s="22" t="str">
        <f>IF(D24=0,"",(INDEX({5;4;3;2;1;0},MATCH(D24,{0;7.5;8;8.5;9}))))</f>
        <v/>
      </c>
      <c r="F24" s="20"/>
      <c r="G24" s="22" t="str">
        <f>IF(F24=0,"",(INDEX({5;4;3;2;1;0},MATCH(F24,{0;16;17.5;19;20.5}))))</f>
        <v/>
      </c>
      <c r="H24" s="24"/>
      <c r="I24" s="21" t="str">
        <f>IF(H24=0,"",(INDEX({1;2;3;4;5},MATCH(H24,{0;3.9;5.9;7.9;9.9;100}))))</f>
        <v/>
      </c>
      <c r="J24" s="24"/>
      <c r="K24" s="22" t="str">
        <f>IF(J24=0,"",(INDEX({5;4;3;2;1;0},MATCH(J24,{0;1.1;1.2;1.3;1.4}))))</f>
        <v/>
      </c>
      <c r="L24" s="24"/>
      <c r="M24" s="21" t="str">
        <f>IF(L24=0,"",(INDEX({1;2;3;4;5},MATCH(L24,{0;4.9;7.9;11.9;14.9;100}))))</f>
        <v/>
      </c>
      <c r="N24" s="23"/>
      <c r="O24" s="21" t="str">
        <f>IF(N24=0,"",(INDEX({1;2;3;4;5},MATCH(N24,{0;14.9;44.9;89.9;179.9;1000}))))</f>
        <v/>
      </c>
      <c r="P24" s="20"/>
      <c r="Q24" s="22" t="str">
        <f>IF(P24=0,"",(INDEX({5;4;3;2;1;0},MATCH(P24,{0;4.5;5.11;5.31;5.51}))))</f>
        <v/>
      </c>
      <c r="R24" s="20"/>
      <c r="S24" s="22" t="str">
        <f>IF(R24=0,"",(INDEX({5;4;3;2;1;0},MATCH(R24,{0;2.1;4.1;7.1;10.1}))))</f>
        <v/>
      </c>
      <c r="T24" s="23"/>
      <c r="U24" s="21" t="str">
        <f>IF(T24=0,"",(INDEX({1;2;3;4;5},MATCH(T24,{0;1;5.1;10.1;15.1;20.1}))))</f>
        <v/>
      </c>
      <c r="V24" s="23"/>
      <c r="W24" s="22" t="str">
        <f>IF(V24=0,"",(INDEX({5;4;3;2;1;0},MATCH(V24,{0;15;16;17;18}))))</f>
        <v/>
      </c>
      <c r="X24" s="23"/>
      <c r="Y24" s="22" t="str">
        <f>IF(X24=0,"",(INDEX({5;4;3;2;1;0},MATCH(X24,{0;15;16;17;18}))))</f>
        <v/>
      </c>
      <c r="Z24" s="23"/>
      <c r="AA24" s="21" t="str">
        <f>IF(Z24=0,"",(INDEX({1;2;3;4;5;6;7;8;9;10;11;12},MATCH(Z24,{0;4.5;5;5.5;6;6.5;6.75;7;7.25;7.5;7.7;7.8}))))</f>
        <v/>
      </c>
      <c r="AB24" s="25">
        <f t="shared" si="0"/>
        <v>0</v>
      </c>
      <c r="AC24" s="26"/>
      <c r="AD24" s="27">
        <f>(INDEX({0;1;2;3;4;5;6;7;8;9;10;11;12},MATCH(AB24,{0;5;10;15;20;25;30;35;40;45;50;55;60})))</f>
        <v>0</v>
      </c>
    </row>
    <row r="25" spans="2:30" x14ac:dyDescent="0.35">
      <c r="B25" s="18"/>
      <c r="C25" s="19"/>
      <c r="D25" s="20"/>
      <c r="E25" s="22" t="str">
        <f>IF(D25=0,"",(INDEX({5;4;3;2;1;0},MATCH(D25,{0;7.5;8;8.5;9}))))</f>
        <v/>
      </c>
      <c r="F25" s="20"/>
      <c r="G25" s="22" t="str">
        <f>IF(F25=0,"",(INDEX({5;4;3;2;1;0},MATCH(F25,{0;16;17.5;19;20.5}))))</f>
        <v/>
      </c>
      <c r="H25" s="24"/>
      <c r="I25" s="21" t="str">
        <f>IF(H25=0,"",(INDEX({1;2;3;4;5},MATCH(H25,{0;3.9;5.9;7.9;9.9;100}))))</f>
        <v/>
      </c>
      <c r="J25" s="24"/>
      <c r="K25" s="22" t="str">
        <f>IF(J25=0,"",(INDEX({5;4;3;2;1;0},MATCH(J25,{0;1.1;1.2;1.3;1.4}))))</f>
        <v/>
      </c>
      <c r="L25" s="24"/>
      <c r="M25" s="21" t="str">
        <f>IF(L25=0,"",(INDEX({1;2;3;4;5},MATCH(L25,{0;4.9;7.9;11.9;14.9;100}))))</f>
        <v/>
      </c>
      <c r="N25" s="23"/>
      <c r="O25" s="21" t="str">
        <f>IF(N25=0,"",(INDEX({1;2;3;4;5},MATCH(N25,{0;14.9;44.9;89.9;179.9;1000}))))</f>
        <v/>
      </c>
      <c r="P25" s="20"/>
      <c r="Q25" s="22" t="str">
        <f>IF(P25=0,"",(INDEX({5;4;3;2;1;0},MATCH(P25,{0;4.5;5.11;5.31;5.51}))))</f>
        <v/>
      </c>
      <c r="R25" s="20"/>
      <c r="S25" s="22" t="str">
        <f>IF(R25=0,"",(INDEX({5;4;3;2;1;0},MATCH(R25,{0;2.1;4.1;7.1;10.1}))))</f>
        <v/>
      </c>
      <c r="T25" s="23"/>
      <c r="U25" s="21" t="str">
        <f>IF(T25=0,"",(INDEX({1;2;3;4;5},MATCH(T25,{0;1;5.1;10.1;15.1;20.1}))))</f>
        <v/>
      </c>
      <c r="V25" s="23"/>
      <c r="W25" s="22" t="str">
        <f>IF(V25=0,"",(INDEX({5;4;3;2;1;0},MATCH(V25,{0;15;16;17;18}))))</f>
        <v/>
      </c>
      <c r="X25" s="23"/>
      <c r="Y25" s="22" t="str">
        <f>IF(X25=0,"",(INDEX({5;4;3;2;1;0},MATCH(X25,{0;15;16;17;18}))))</f>
        <v/>
      </c>
      <c r="Z25" s="23"/>
      <c r="AA25" s="21" t="str">
        <f>IF(Z25=0,"",(INDEX({1;2;3;4;5;6;7;8;9;10;11;12},MATCH(Z25,{0;4.5;5;5.5;6;6.5;6.75;7;7.25;7.5;7.7;7.8}))))</f>
        <v/>
      </c>
      <c r="AB25" s="25">
        <f t="shared" si="0"/>
        <v>0</v>
      </c>
      <c r="AC25" s="26"/>
      <c r="AD25" s="27">
        <f>(INDEX({0;1;2;3;4;5;6;7;8;9;10;11;12},MATCH(AB25,{0;5;10;15;20;25;30;35;40;45;50;55;60})))</f>
        <v>0</v>
      </c>
    </row>
    <row r="26" spans="2:30" x14ac:dyDescent="0.35">
      <c r="B26" s="18"/>
      <c r="C26" s="19"/>
      <c r="D26" s="20"/>
      <c r="E26" s="22" t="str">
        <f>IF(D26=0,"",(INDEX({5;4;3;2;1;0},MATCH(D26,{0;7.5;8;8.5;9}))))</f>
        <v/>
      </c>
      <c r="F26" s="20"/>
      <c r="G26" s="22" t="str">
        <f>IF(F26=0,"",(INDEX({5;4;3;2;1;0},MATCH(F26,{0;16;17.5;19;20.5}))))</f>
        <v/>
      </c>
      <c r="H26" s="24"/>
      <c r="I26" s="21" t="str">
        <f>IF(H26=0,"",(INDEX({1;2;3;4;5},MATCH(H26,{0;3.9;5.9;7.9;9.9;100}))))</f>
        <v/>
      </c>
      <c r="J26" s="24"/>
      <c r="K26" s="22" t="str">
        <f>IF(J26=0,"",(INDEX({5;4;3;2;1;0},MATCH(J26,{0;1.1;1.2;1.3;1.4}))))</f>
        <v/>
      </c>
      <c r="L26" s="24"/>
      <c r="M26" s="21" t="str">
        <f>IF(L26=0,"",(INDEX({1;2;3;4;5},MATCH(L26,{0;4.9;7.9;11.9;14.9;100}))))</f>
        <v/>
      </c>
      <c r="N26" s="23"/>
      <c r="O26" s="21" t="str">
        <f>IF(N26=0,"",(INDEX({1;2;3;4;5},MATCH(N26,{0;14.9;44.9;89.9;179.9;1000}))))</f>
        <v/>
      </c>
      <c r="P26" s="20"/>
      <c r="Q26" s="22" t="str">
        <f>IF(P26=0,"",(INDEX({5;4;3;2;1;0},MATCH(P26,{0;4.5;5.11;5.31;5.51}))))</f>
        <v/>
      </c>
      <c r="R26" s="20"/>
      <c r="S26" s="22" t="str">
        <f>IF(R26=0,"",(INDEX({5;4;3;2;1;0},MATCH(R26,{0;2.1;4.1;7.1;10.1}))))</f>
        <v/>
      </c>
      <c r="T26" s="23"/>
      <c r="U26" s="21" t="str">
        <f>IF(T26=0,"",(INDEX({1;2;3;4;5},MATCH(T26,{0;1;5.1;10.1;15.1;20.1}))))</f>
        <v/>
      </c>
      <c r="V26" s="23"/>
      <c r="W26" s="22" t="str">
        <f>IF(V26=0,"",(INDEX({5;4;3;2;1;0},MATCH(V26,{0;15;16;17;18}))))</f>
        <v/>
      </c>
      <c r="X26" s="23"/>
      <c r="Y26" s="22" t="str">
        <f>IF(X26=0,"",(INDEX({5;4;3;2;1;0},MATCH(X26,{0;15;16;17;18}))))</f>
        <v/>
      </c>
      <c r="Z26" s="23"/>
      <c r="AA26" s="21" t="str">
        <f>IF(Z26=0,"",(INDEX({1;2;3;4;5;6;7;8;9;10;11;12},MATCH(Z26,{0;4.5;5;5.5;6;6.5;6.75;7;7.25;7.5;7.7;7.8}))))</f>
        <v/>
      </c>
      <c r="AB26" s="25">
        <f t="shared" si="0"/>
        <v>0</v>
      </c>
      <c r="AC26" s="26"/>
      <c r="AD26" s="27">
        <f>(INDEX({0;1;2;3;4;5;6;7;8;9;10;11;12},MATCH(AB26,{0;5;10;15;20;25;30;35;40;45;50;55;60})))</f>
        <v>0</v>
      </c>
    </row>
    <row r="27" spans="2:30" x14ac:dyDescent="0.35">
      <c r="B27" s="18"/>
      <c r="C27" s="19"/>
      <c r="D27" s="20"/>
      <c r="E27" s="22" t="str">
        <f>IF(D27=0,"",(INDEX({5;4;3;2;1;0},MATCH(D27,{0;7.5;8;8.5;9}))))</f>
        <v/>
      </c>
      <c r="F27" s="20"/>
      <c r="G27" s="22" t="str">
        <f>IF(F27=0,"",(INDEX({5;4;3;2;1;0},MATCH(F27,{0;16;17.5;19;20.5}))))</f>
        <v/>
      </c>
      <c r="H27" s="24"/>
      <c r="I27" s="21" t="str">
        <f>IF(H27=0,"",(INDEX({1;2;3;4;5},MATCH(H27,{0;3.9;5.9;7.9;9.9;100}))))</f>
        <v/>
      </c>
      <c r="J27" s="24"/>
      <c r="K27" s="22" t="str">
        <f>IF(J27=0,"",(INDEX({5;4;3;2;1;0},MATCH(J27,{0;1.1;1.2;1.3;1.4}))))</f>
        <v/>
      </c>
      <c r="L27" s="24"/>
      <c r="M27" s="21" t="str">
        <f>IF(L27=0,"",(INDEX({1;2;3;4;5},MATCH(L27,{0;4.9;7.9;11.9;14.9;100}))))</f>
        <v/>
      </c>
      <c r="N27" s="23"/>
      <c r="O27" s="21" t="str">
        <f>IF(N27=0,"",(INDEX({1;2;3;4;5},MATCH(N27,{0;14.9;44.9;89.9;179.9;1000}))))</f>
        <v/>
      </c>
      <c r="P27" s="20"/>
      <c r="Q27" s="22" t="str">
        <f>IF(P27=0,"",(INDEX({5;4;3;2;1;0},MATCH(P27,{0;4.5;5.11;5.31;5.51}))))</f>
        <v/>
      </c>
      <c r="R27" s="20"/>
      <c r="S27" s="22" t="str">
        <f>IF(R27=0,"",(INDEX({5;4;3;2;1;0},MATCH(R27,{0;2.1;4.1;7.1;10.1}))))</f>
        <v/>
      </c>
      <c r="T27" s="23"/>
      <c r="U27" s="21" t="str">
        <f>IF(T27=0,"",(INDEX({1;2;3;4;5},MATCH(T27,{0;1;5.1;10.1;15.1;20.1}))))</f>
        <v/>
      </c>
      <c r="V27" s="23"/>
      <c r="W27" s="22" t="str">
        <f>IF(V27=0,"",(INDEX({5;4;3;2;1;0},MATCH(V27,{0;15;16;17;18}))))</f>
        <v/>
      </c>
      <c r="X27" s="23"/>
      <c r="Y27" s="22" t="str">
        <f>IF(X27=0,"",(INDEX({5;4;3;2;1;0},MATCH(X27,{0;15;16;17;18}))))</f>
        <v/>
      </c>
      <c r="Z27" s="23"/>
      <c r="AA27" s="21" t="str">
        <f>IF(Z27=0,"",(INDEX({1;2;3;4;5;6;7;8;9;10;11;12},MATCH(Z27,{0;4.5;5;5.5;6;6.5;6.75;7;7.25;7.5;7.7;7.8}))))</f>
        <v/>
      </c>
      <c r="AB27" s="25">
        <f t="shared" si="0"/>
        <v>0</v>
      </c>
      <c r="AC27" s="26"/>
      <c r="AD27" s="27">
        <f>(INDEX({0;1;2;3;4;5;6;7;8;9;10;11;12},MATCH(AB27,{0;5;10;15;20;25;30;35;40;45;50;55;60})))</f>
        <v>0</v>
      </c>
    </row>
    <row r="28" spans="2:30" x14ac:dyDescent="0.35">
      <c r="B28" s="18"/>
      <c r="C28" s="19"/>
      <c r="D28" s="20"/>
      <c r="E28" s="22" t="str">
        <f>IF(D28=0,"",(INDEX({5;4;3;2;1;0},MATCH(D28,{0;7.5;8;8.5;9}))))</f>
        <v/>
      </c>
      <c r="F28" s="20"/>
      <c r="G28" s="22" t="str">
        <f>IF(F28=0,"",(INDEX({5;4;3;2;1;0},MATCH(F28,{0;16;17.5;19;20.5}))))</f>
        <v/>
      </c>
      <c r="H28" s="24"/>
      <c r="I28" s="21" t="str">
        <f>IF(H28=0,"",(INDEX({1;2;3;4;5},MATCH(H28,{0;3.9;5.9;7.9;9.9;100}))))</f>
        <v/>
      </c>
      <c r="J28" s="24"/>
      <c r="K28" s="22" t="str">
        <f>IF(J28=0,"",(INDEX({5;4;3;2;1;0},MATCH(J28,{0;1.1;1.2;1.3;1.4}))))</f>
        <v/>
      </c>
      <c r="L28" s="24"/>
      <c r="M28" s="21" t="str">
        <f>IF(L28=0,"",(INDEX({1;2;3;4;5},MATCH(L28,{0;4.9;7.9;11.9;14.9;100}))))</f>
        <v/>
      </c>
      <c r="N28" s="23"/>
      <c r="O28" s="21" t="str">
        <f>IF(N28=0,"",(INDEX({1;2;3;4;5},MATCH(N28,{0;14.9;44.9;89.9;179.9;1000}))))</f>
        <v/>
      </c>
      <c r="P28" s="20"/>
      <c r="Q28" s="22" t="str">
        <f>IF(P28=0,"",(INDEX({5;4;3;2;1;0},MATCH(P28,{0;4.5;5.11;5.31;5.51}))))</f>
        <v/>
      </c>
      <c r="R28" s="20"/>
      <c r="S28" s="22" t="str">
        <f>IF(R28=0,"",(INDEX({5;4;3;2;1;0},MATCH(R28,{0;2.1;4.1;7.1;10.1}))))</f>
        <v/>
      </c>
      <c r="T28" s="23"/>
      <c r="U28" s="21" t="str">
        <f>IF(T28=0,"",(INDEX({1;2;3;4;5},MATCH(T28,{0;1;5.1;10.1;15.1;20.1}))))</f>
        <v/>
      </c>
      <c r="V28" s="23"/>
      <c r="W28" s="22" t="str">
        <f>IF(V28=0,"",(INDEX({5;4;3;2;1;0},MATCH(V28,{0;15;16;17;18}))))</f>
        <v/>
      </c>
      <c r="X28" s="23"/>
      <c r="Y28" s="22" t="str">
        <f>IF(X28=0,"",(INDEX({5;4;3;2;1;0},MATCH(X28,{0;15;16;17;18}))))</f>
        <v/>
      </c>
      <c r="Z28" s="23"/>
      <c r="AA28" s="21" t="str">
        <f>IF(Z28=0,"",(INDEX({1;2;3;4;5;6;7;8;9;10;11;12},MATCH(Z28,{0;4.5;5;5.5;6;6.5;6.75;7;7.25;7.5;7.7;7.8}))))</f>
        <v/>
      </c>
      <c r="AB28" s="25">
        <f t="shared" si="0"/>
        <v>0</v>
      </c>
      <c r="AC28" s="26"/>
      <c r="AD28" s="27">
        <f>(INDEX({0;1;2;3;4;5;6;7;8;9;10;11;12},MATCH(AB28,{0;5;10;15;20;25;30;35;40;45;50;55;60})))</f>
        <v>0</v>
      </c>
    </row>
    <row r="29" spans="2:30" x14ac:dyDescent="0.35">
      <c r="B29" s="18"/>
      <c r="C29" s="19"/>
      <c r="D29" s="20"/>
      <c r="E29" s="22" t="str">
        <f>IF(D29=0,"",(INDEX({5;4;3;2;1;0},MATCH(D29,{0;7.5;8;8.5;9}))))</f>
        <v/>
      </c>
      <c r="F29" s="20"/>
      <c r="G29" s="22" t="str">
        <f>IF(F29=0,"",(INDEX({5;4;3;2;1;0},MATCH(F29,{0;16;17.5;19;20.5}))))</f>
        <v/>
      </c>
      <c r="H29" s="24"/>
      <c r="I29" s="21" t="str">
        <f>IF(H29=0,"",(INDEX({1;2;3;4;5},MATCH(H29,{0;3.9;5.9;7.9;9.9;100}))))</f>
        <v/>
      </c>
      <c r="J29" s="24"/>
      <c r="K29" s="22" t="str">
        <f>IF(J29=0,"",(INDEX({5;4;3;2;1;0},MATCH(J29,{0;1.1;1.2;1.3;1.4}))))</f>
        <v/>
      </c>
      <c r="L29" s="24"/>
      <c r="M29" s="21" t="str">
        <f>IF(L29=0,"",(INDEX({1;2;3;4;5},MATCH(L29,{0;4.9;7.9;11.9;14.9;100}))))</f>
        <v/>
      </c>
      <c r="N29" s="23"/>
      <c r="O29" s="21" t="str">
        <f>IF(N29=0,"",(INDEX({1;2;3;4;5},MATCH(N29,{0;14.9;44.9;89.9;179.9;1000}))))</f>
        <v/>
      </c>
      <c r="P29" s="20"/>
      <c r="Q29" s="22" t="str">
        <f>IF(P29=0,"",(INDEX({5;4;3;2;1;0},MATCH(P29,{0;4.5;5.11;5.31;5.51}))))</f>
        <v/>
      </c>
      <c r="R29" s="20"/>
      <c r="S29" s="22" t="str">
        <f>IF(R29=0,"",(INDEX({5;4;3;2;1;0},MATCH(R29,{0;2.1;4.1;7.1;10.1}))))</f>
        <v/>
      </c>
      <c r="T29" s="23"/>
      <c r="U29" s="21" t="str">
        <f>IF(T29=0,"",(INDEX({1;2;3;4;5},MATCH(T29,{0;1;5.1;10.1;15.1;20.1}))))</f>
        <v/>
      </c>
      <c r="V29" s="23"/>
      <c r="W29" s="22" t="str">
        <f>IF(V29=0,"",(INDEX({5;4;3;2;1;0},MATCH(V29,{0;15;16;17;18}))))</f>
        <v/>
      </c>
      <c r="X29" s="23"/>
      <c r="Y29" s="22" t="str">
        <f>IF(X29=0,"",(INDEX({5;4;3;2;1;0},MATCH(X29,{0;15;16;17;18}))))</f>
        <v/>
      </c>
      <c r="Z29" s="23"/>
      <c r="AA29" s="21" t="str">
        <f>IF(Z29=0,"",(INDEX({1;2;3;4;5;6;7;8;9;10;11;12},MATCH(Z29,{0;4.5;5;5.5;6;6.5;6.75;7;7.25;7.5;7.7;7.8}))))</f>
        <v/>
      </c>
      <c r="AB29" s="25">
        <f t="shared" si="0"/>
        <v>0</v>
      </c>
      <c r="AC29" s="26"/>
      <c r="AD29" s="27">
        <f>(INDEX({0;1;2;3;4;5;6;7;8;9;10;11;12},MATCH(AB29,{0;5;10;15;20;25;30;35;40;45;50;55;60})))</f>
        <v>0</v>
      </c>
    </row>
    <row r="30" spans="2:30" x14ac:dyDescent="0.35">
      <c r="B30" s="18"/>
      <c r="C30" s="19"/>
      <c r="D30" s="20"/>
      <c r="E30" s="22" t="str">
        <f>IF(D30=0,"",(INDEX({5;4;3;2;1;0},MATCH(D30,{0;7.5;8;8.5;9}))))</f>
        <v/>
      </c>
      <c r="F30" s="20"/>
      <c r="G30" s="22" t="str">
        <f>IF(F30=0,"",(INDEX({5;4;3;2;1;0},MATCH(F30,{0;16;17.5;19;20.5}))))</f>
        <v/>
      </c>
      <c r="H30" s="24"/>
      <c r="I30" s="21" t="str">
        <f>IF(H30=0,"",(INDEX({1;2;3;4;5},MATCH(H30,{0;3.9;5.9;7.9;9.9;100}))))</f>
        <v/>
      </c>
      <c r="J30" s="24"/>
      <c r="K30" s="22" t="str">
        <f>IF(J30=0,"",(INDEX({5;4;3;2;1;0},MATCH(J30,{0;1.1;1.2;1.3;1.4}))))</f>
        <v/>
      </c>
      <c r="L30" s="24"/>
      <c r="M30" s="21" t="str">
        <f>IF(L30=0,"",(INDEX({1;2;3;4;5},MATCH(L30,{0;4.9;7.9;11.9;14.9;100}))))</f>
        <v/>
      </c>
      <c r="N30" s="23"/>
      <c r="O30" s="21" t="str">
        <f>IF(N30=0,"",(INDEX({1;2;3;4;5},MATCH(N30,{0;14.9;44.9;89.9;179.9;1000}))))</f>
        <v/>
      </c>
      <c r="P30" s="20"/>
      <c r="Q30" s="22" t="str">
        <f>IF(P30=0,"",(INDEX({5;4;3;2;1;0},MATCH(P30,{0;4.5;5.11;5.31;5.51}))))</f>
        <v/>
      </c>
      <c r="R30" s="20"/>
      <c r="S30" s="22" t="str">
        <f>IF(R30=0,"",(INDEX({5;4;3;2;1;0},MATCH(R30,{0;2.1;4.1;7.1;10.1}))))</f>
        <v/>
      </c>
      <c r="T30" s="23"/>
      <c r="U30" s="21" t="str">
        <f>IF(T30=0,"",(INDEX({1;2;3;4;5},MATCH(T30,{0;1;5.1;10.1;15.1;20.1}))))</f>
        <v/>
      </c>
      <c r="V30" s="23"/>
      <c r="W30" s="22" t="str">
        <f>IF(V30=0,"",(INDEX({5;4;3;2;1;0},MATCH(V30,{0;15;16;17;18}))))</f>
        <v/>
      </c>
      <c r="X30" s="23"/>
      <c r="Y30" s="22" t="str">
        <f>IF(X30=0,"",(INDEX({5;4;3;2;1;0},MATCH(X30,{0;15;16;17;18}))))</f>
        <v/>
      </c>
      <c r="Z30" s="23"/>
      <c r="AA30" s="21" t="str">
        <f>IF(Z30=0,"",(INDEX({1;2;3;4;5;6;7;8;9;10;11;12},MATCH(Z30,{0;4.5;5;5.5;6;6.5;6.75;7;7.25;7.5;7.7;7.8}))))</f>
        <v/>
      </c>
      <c r="AB30" s="25">
        <f t="shared" si="0"/>
        <v>0</v>
      </c>
      <c r="AC30" s="26"/>
      <c r="AD30" s="27">
        <f>(INDEX({0;1;2;3;4;5;6;7;8;9;10;11;12},MATCH(AB30,{0;5;10;15;20;25;30;35;40;45;50;55;60})))</f>
        <v>0</v>
      </c>
    </row>
    <row r="31" spans="2:30" x14ac:dyDescent="0.35">
      <c r="B31" s="18"/>
      <c r="C31" s="19"/>
      <c r="D31" s="20"/>
      <c r="E31" s="22" t="str">
        <f>IF(D31=0,"",(INDEX({5;4;3;2;1;0},MATCH(D31,{0;7.5;8;8.5;9}))))</f>
        <v/>
      </c>
      <c r="F31" s="20"/>
      <c r="G31" s="22" t="str">
        <f>IF(F31=0,"",(INDEX({5;4;3;2;1;0},MATCH(F31,{0;16;17.5;19;20.5}))))</f>
        <v/>
      </c>
      <c r="H31" s="24"/>
      <c r="I31" s="21" t="str">
        <f>IF(H31=0,"",(INDEX({1;2;3;4;5},MATCH(H31,{0;3.9;5.9;7.9;9.9;100}))))</f>
        <v/>
      </c>
      <c r="J31" s="24"/>
      <c r="K31" s="22" t="str">
        <f>IF(J31=0,"",(INDEX({5;4;3;2;1;0},MATCH(J31,{0;1.1;1.2;1.3;1.4}))))</f>
        <v/>
      </c>
      <c r="L31" s="24"/>
      <c r="M31" s="21" t="str">
        <f>IF(L31=0,"",(INDEX({1;2;3;4;5},MATCH(L31,{0;4.9;7.9;11.9;14.9;100}))))</f>
        <v/>
      </c>
      <c r="N31" s="23"/>
      <c r="O31" s="21" t="str">
        <f>IF(N31=0,"",(INDEX({1;2;3;4;5},MATCH(N31,{0;14.9;44.9;89.9;179.9;1000}))))</f>
        <v/>
      </c>
      <c r="P31" s="20"/>
      <c r="Q31" s="22" t="str">
        <f>IF(P31=0,"",(INDEX({5;4;3;2;1;0},MATCH(P31,{0;4.5;5.11;5.31;5.51}))))</f>
        <v/>
      </c>
      <c r="R31" s="20"/>
      <c r="S31" s="22" t="str">
        <f>IF(R31=0,"",(INDEX({5;4;3;2;1;0},MATCH(R31,{0;2.1;4.1;7.1;10.1}))))</f>
        <v/>
      </c>
      <c r="T31" s="23"/>
      <c r="U31" s="21" t="str">
        <f>IF(T31=0,"",(INDEX({1;2;3;4;5},MATCH(T31,{0;1;5.1;10.1;15.1;20.1}))))</f>
        <v/>
      </c>
      <c r="V31" s="23"/>
      <c r="W31" s="22" t="str">
        <f>IF(V31=0,"",(INDEX({5;4;3;2;1;0},MATCH(V31,{0;15;16;17;18}))))</f>
        <v/>
      </c>
      <c r="X31" s="23"/>
      <c r="Y31" s="22" t="str">
        <f>IF(X31=0,"",(INDEX({5;4;3;2;1;0},MATCH(X31,{0;15;16;17;18}))))</f>
        <v/>
      </c>
      <c r="Z31" s="23"/>
      <c r="AA31" s="21" t="str">
        <f>IF(Z31=0,"",(INDEX({1;2;3;4;5;6;7;8;9;10;11;12},MATCH(Z31,{0;4.5;5;5.5;6;6.5;6.75;7;7.25;7.5;7.7;7.8}))))</f>
        <v/>
      </c>
      <c r="AB31" s="25">
        <f t="shared" si="0"/>
        <v>0</v>
      </c>
      <c r="AC31" s="26"/>
      <c r="AD31" s="27">
        <f>(INDEX({0;1;2;3;4;5;6;7;8;9;10;11;12},MATCH(AB31,{0;5;10;15;20;25;30;35;40;45;50;55;60})))</f>
        <v>0</v>
      </c>
    </row>
    <row r="32" spans="2:30" x14ac:dyDescent="0.35">
      <c r="B32" s="18"/>
      <c r="C32" s="19"/>
      <c r="D32" s="20"/>
      <c r="E32" s="22" t="str">
        <f>IF(D32=0,"",(INDEX({5;4;3;2;1;0},MATCH(D32,{0;7.5;8;8.5;9}))))</f>
        <v/>
      </c>
      <c r="F32" s="20"/>
      <c r="G32" s="22" t="str">
        <f>IF(F32=0,"",(INDEX({5;4;3;2;1;0},MATCH(F32,{0;16;17.5;19;20.5}))))</f>
        <v/>
      </c>
      <c r="H32" s="24"/>
      <c r="I32" s="21" t="str">
        <f>IF(H32=0,"",(INDEX({1;2;3;4;5},MATCH(H32,{0;3.9;5.9;7.9;9.9;100}))))</f>
        <v/>
      </c>
      <c r="J32" s="24"/>
      <c r="K32" s="22" t="str">
        <f>IF(J32=0,"",(INDEX({5;4;3;2;1;0},MATCH(J32,{0;1.1;1.2;1.3;1.4}))))</f>
        <v/>
      </c>
      <c r="L32" s="24"/>
      <c r="M32" s="21" t="str">
        <f>IF(L32=0,"",(INDEX({1;2;3;4;5},MATCH(L32,{0;4.9;7.9;11.9;14.9;100}))))</f>
        <v/>
      </c>
      <c r="N32" s="23"/>
      <c r="O32" s="21" t="str">
        <f>IF(N32=0,"",(INDEX({1;2;3;4;5},MATCH(N32,{0;14.9;44.9;89.9;179.9;1000}))))</f>
        <v/>
      </c>
      <c r="P32" s="20"/>
      <c r="Q32" s="22" t="str">
        <f>IF(P32=0,"",(INDEX({5;4;3;2;1;0},MATCH(P32,{0;4.5;5.11;5.31;5.51}))))</f>
        <v/>
      </c>
      <c r="R32" s="20"/>
      <c r="S32" s="22" t="str">
        <f>IF(R32=0,"",(INDEX({5;4;3;2;1;0},MATCH(R32,{0;2.1;4.1;7.1;10.1}))))</f>
        <v/>
      </c>
      <c r="T32" s="23"/>
      <c r="U32" s="21" t="str">
        <f>IF(T32=0,"",(INDEX({1;2;3;4;5},MATCH(T32,{0;1;5.1;10.1;15.1;20.1}))))</f>
        <v/>
      </c>
      <c r="V32" s="23"/>
      <c r="W32" s="22" t="str">
        <f>IF(V32=0,"",(INDEX({5;4;3;2;1;0},MATCH(V32,{0;15;16;17;18}))))</f>
        <v/>
      </c>
      <c r="X32" s="23"/>
      <c r="Y32" s="22" t="str">
        <f>IF(X32=0,"",(INDEX({5;4;3;2;1;0},MATCH(X32,{0;15;16;17;18}))))</f>
        <v/>
      </c>
      <c r="Z32" s="23"/>
      <c r="AA32" s="21" t="str">
        <f>IF(Z32=0,"",(INDEX({1;2;3;4;5;6;7;8;9;10;11;12},MATCH(Z32,{0;4.5;5;5.5;6;6.5;6.75;7;7.25;7.5;7.7;7.8}))))</f>
        <v/>
      </c>
      <c r="AB32" s="25">
        <f t="shared" si="0"/>
        <v>0</v>
      </c>
      <c r="AC32" s="26"/>
      <c r="AD32" s="27">
        <f>(INDEX({0;1;2;3;4;5;6;7;8;9;10;11;12},MATCH(AB32,{0;5;10;15;20;25;30;35;40;45;50;55;60})))</f>
        <v>0</v>
      </c>
    </row>
    <row r="33" spans="2:30" x14ac:dyDescent="0.35">
      <c r="B33" s="18"/>
      <c r="C33" s="19"/>
      <c r="D33" s="20"/>
      <c r="E33" s="22" t="str">
        <f>IF(D33=0,"",(INDEX({5;4;3;2;1;0},MATCH(D33,{0;7.5;8;8.5;9}))))</f>
        <v/>
      </c>
      <c r="F33" s="20"/>
      <c r="G33" s="22" t="str">
        <f>IF(F33=0,"",(INDEX({5;4;3;2;1;0},MATCH(F33,{0;16;17.5;19;20.5}))))</f>
        <v/>
      </c>
      <c r="H33" s="24"/>
      <c r="I33" s="21" t="str">
        <f>IF(H33=0,"",(INDEX({1;2;3;4;5},MATCH(H33,{0;3.9;5.9;7.9;9.9;100}))))</f>
        <v/>
      </c>
      <c r="J33" s="24"/>
      <c r="K33" s="22" t="str">
        <f>IF(J33=0,"",(INDEX({5;4;3;2;1;0},MATCH(J33,{0;1.1;1.2;1.3;1.4}))))</f>
        <v/>
      </c>
      <c r="L33" s="24"/>
      <c r="M33" s="21" t="str">
        <f>IF(L33=0,"",(INDEX({1;2;3;4;5},MATCH(L33,{0;4.9;7.9;11.9;14.9;100}))))</f>
        <v/>
      </c>
      <c r="N33" s="23"/>
      <c r="O33" s="21" t="str">
        <f>IF(N33=0,"",(INDEX({1;2;3;4;5},MATCH(N33,{0;14.9;44.9;89.9;179.9;1000}))))</f>
        <v/>
      </c>
      <c r="P33" s="20"/>
      <c r="Q33" s="22" t="str">
        <f>IF(P33=0,"",(INDEX({5;4;3;2;1;0},MATCH(P33,{0;4.5;5.11;5.31;5.51}))))</f>
        <v/>
      </c>
      <c r="R33" s="20"/>
      <c r="S33" s="22" t="str">
        <f>IF(R33=0,"",(INDEX({5;4;3;2;1;0},MATCH(R33,{0;2.1;4.1;7.1;10.1}))))</f>
        <v/>
      </c>
      <c r="T33" s="23"/>
      <c r="U33" s="21" t="str">
        <f>IF(T33=0,"",(INDEX({1;2;3;4;5},MATCH(T33,{0;1;5.1;10.1;15.1;20.1}))))</f>
        <v/>
      </c>
      <c r="V33" s="23"/>
      <c r="W33" s="22" t="str">
        <f>IF(V33=0,"",(INDEX({5;4;3;2;1;0},MATCH(V33,{0;15;16;17;18}))))</f>
        <v/>
      </c>
      <c r="X33" s="23"/>
      <c r="Y33" s="22" t="str">
        <f>IF(X33=0,"",(INDEX({5;4;3;2;1;0},MATCH(X33,{0;15;16;17;18}))))</f>
        <v/>
      </c>
      <c r="Z33" s="23"/>
      <c r="AA33" s="21" t="str">
        <f>IF(Z33=0,"",(INDEX({1;2;3;4;5;6;7;8;9;10;11;12},MATCH(Z33,{0;4.5;5;5.5;6;6.5;6.75;7;7.25;7.5;7.7;7.8}))))</f>
        <v/>
      </c>
      <c r="AB33" s="25">
        <f t="shared" si="0"/>
        <v>0</v>
      </c>
      <c r="AC33" s="26"/>
      <c r="AD33" s="27">
        <f>(INDEX({0;1;2;3;4;5;6;7;8;9;10;11;12},MATCH(AB33,{0;5;10;15;20;25;30;35;40;45;50;55;60})))</f>
        <v>0</v>
      </c>
    </row>
    <row r="34" spans="2:30" x14ac:dyDescent="0.35">
      <c r="B34" s="18"/>
      <c r="C34" s="19"/>
      <c r="D34" s="20"/>
      <c r="E34" s="22" t="str">
        <f>IF(D34=0,"",(INDEX({5;4;3;2;1;0},MATCH(D34,{0;7.5;8;8.5;9}))))</f>
        <v/>
      </c>
      <c r="F34" s="20"/>
      <c r="G34" s="22" t="str">
        <f>IF(F34=0,"",(INDEX({5;4;3;2;1;0},MATCH(F34,{0;16;17.5;19;20.5}))))</f>
        <v/>
      </c>
      <c r="H34" s="24"/>
      <c r="I34" s="21" t="str">
        <f>IF(H34=0,"",(INDEX({1;2;3;4;5},MATCH(H34,{0;3.9;5.9;7.9;9.9;100}))))</f>
        <v/>
      </c>
      <c r="J34" s="24"/>
      <c r="K34" s="22" t="str">
        <f>IF(J34=0,"",(INDEX({5;4;3;2;1;0},MATCH(J34,{0;1.1;1.2;1.3;1.4}))))</f>
        <v/>
      </c>
      <c r="L34" s="24"/>
      <c r="M34" s="21" t="str">
        <f>IF(L34=0,"",(INDEX({1;2;3;4;5},MATCH(L34,{0;4.9;7.9;11.9;14.9;100}))))</f>
        <v/>
      </c>
      <c r="N34" s="23"/>
      <c r="O34" s="21" t="str">
        <f>IF(N34=0,"",(INDEX({1;2;3;4;5},MATCH(N34,{0;14.9;44.9;89.9;179.9;1000}))))</f>
        <v/>
      </c>
      <c r="P34" s="20"/>
      <c r="Q34" s="22" t="str">
        <f>IF(P34=0,"",(INDEX({5;4;3;2;1;0},MATCH(P34,{0;4.5;5.11;5.31;5.51}))))</f>
        <v/>
      </c>
      <c r="R34" s="20"/>
      <c r="S34" s="22" t="str">
        <f>IF(R34=0,"",(INDEX({5;4;3;2;1;0},MATCH(R34,{0;2.1;4.1;7.1;10.1}))))</f>
        <v/>
      </c>
      <c r="T34" s="23"/>
      <c r="U34" s="21" t="str">
        <f>IF(T34=0,"",(INDEX({1;2;3;4;5},MATCH(T34,{0;1;5.1;10.1;15.1;20.1}))))</f>
        <v/>
      </c>
      <c r="V34" s="23"/>
      <c r="W34" s="22" t="str">
        <f>IF(V34=0,"",(INDEX({5;4;3;2;1;0},MATCH(V34,{0;15;16;17;18}))))</f>
        <v/>
      </c>
      <c r="X34" s="23"/>
      <c r="Y34" s="22" t="str">
        <f>IF(X34=0,"",(INDEX({5;4;3;2;1;0},MATCH(X34,{0;15;16;17;18}))))</f>
        <v/>
      </c>
      <c r="Z34" s="23"/>
      <c r="AA34" s="21" t="str">
        <f>IF(Z34=0,"",(INDEX({1;2;3;4;5;6;7;8;9;10;11;12},MATCH(Z34,{0;4.5;5;5.5;6;6.5;6.75;7;7.25;7.5;7.7;7.8}))))</f>
        <v/>
      </c>
      <c r="AB34" s="25">
        <f t="shared" si="0"/>
        <v>0</v>
      </c>
      <c r="AC34" s="26"/>
      <c r="AD34" s="27">
        <f>(INDEX({0;1;2;3;4;5;6;7;8;9;10;11;12},MATCH(AB34,{0;5;10;15;20;25;30;35;40;45;50;55;60})))</f>
        <v>0</v>
      </c>
    </row>
    <row r="35" spans="2:30" ht="16" thickBot="1" x14ac:dyDescent="0.4">
      <c r="B35" s="29"/>
      <c r="C35" s="39"/>
      <c r="D35" s="30"/>
      <c r="E35" s="22" t="str">
        <f>IF(D35=0,"",(INDEX({5;4;3;2;1;0},MATCH(D35,{0;7.5;8;8.5;9}))))</f>
        <v/>
      </c>
      <c r="F35" s="30"/>
      <c r="G35" s="22" t="str">
        <f>IF(F35=0,"",(INDEX({5;4;3;2;1;0},MATCH(F35,{0;16;17.5;19;20.5}))))</f>
        <v/>
      </c>
      <c r="H35" s="33"/>
      <c r="I35" s="21" t="str">
        <f>IF(H35=0,"",(INDEX({1;2;3;4;5},MATCH(H35,{0;3.9;5.9;7.9;9.9;100}))))</f>
        <v/>
      </c>
      <c r="J35" s="33"/>
      <c r="K35" s="22" t="str">
        <f>IF(J35=0,"",(INDEX({5;4;3;2;1;0},MATCH(J35,{0;1.1;1.2;1.3;1.4}))))</f>
        <v/>
      </c>
      <c r="L35" s="33"/>
      <c r="M35" s="21" t="str">
        <f>IF(L35=0,"",(INDEX({1;2;3;4;5},MATCH(L35,{0;4.9;7.9;11.9;14.9;100}))))</f>
        <v/>
      </c>
      <c r="N35" s="32"/>
      <c r="O35" s="21" t="str">
        <f>IF(N35=0,"",(INDEX({1;2;3;4;5},MATCH(N35,{0;14.9;44.9;89.9;179.9;1000}))))</f>
        <v/>
      </c>
      <c r="P35" s="30"/>
      <c r="Q35" s="22" t="str">
        <f>IF(P35=0,"",(INDEX({5;4;3;2;1;0},MATCH(P35,{0;4.5;5.11;5.31;5.51}))))</f>
        <v/>
      </c>
      <c r="R35" s="30"/>
      <c r="S35" s="22" t="str">
        <f>IF(R35=0,"",(INDEX({5;4;3;2;1;0},MATCH(R35,{0;2.1;4.1;7.1;10.1}))))</f>
        <v/>
      </c>
      <c r="T35" s="32"/>
      <c r="U35" s="21" t="str">
        <f>IF(T35=0,"",(INDEX({1;2;3;4;5},MATCH(T35,{0;1;5.1;10.1;15.1;20.1}))))</f>
        <v/>
      </c>
      <c r="V35" s="32"/>
      <c r="W35" s="22" t="str">
        <f>IF(V35=0,"",(INDEX({5;4;3;2;1;0},MATCH(V35,{0;15;16;17;18}))))</f>
        <v/>
      </c>
      <c r="X35" s="32"/>
      <c r="Y35" s="22" t="str">
        <f>IF(X35=0,"",(INDEX({5;4;3;2;1;0},MATCH(X35,{0;15;16;17;18}))))</f>
        <v/>
      </c>
      <c r="Z35" s="32"/>
      <c r="AA35" s="31" t="str">
        <f>IF(Z35=0,"",(INDEX({1;2;3;4;5;6;7;8;9;10;11;12},MATCH(Z35,{0;4.5;5;5.5;6;6.5;6.75;7;7.25;7.5;7.7;7.8}))))</f>
        <v/>
      </c>
      <c r="AB35" s="25">
        <f t="shared" si="0"/>
        <v>0</v>
      </c>
      <c r="AC35" s="34"/>
      <c r="AD35" s="27">
        <f>(INDEX({0;1;2;3;4;5;6;7;8;9;10;11;12},MATCH(AB35,{0;5;10;15;20;25;30;35;40;45;50;55;60})))</f>
        <v>0</v>
      </c>
    </row>
    <row r="36" spans="2:30" ht="16" thickTop="1" x14ac:dyDescent="0.35">
      <c r="AC36" s="35"/>
    </row>
  </sheetData>
  <sheetProtection algorithmName="SHA-512" hashValue="UckpIRPiGIc74miEihfFgkdDP1iZ7+Zj++ZfSxqRvFhLpiD+qUWv229il4gRNMsb3MshNC6a3tx9mZIPw13BEw==" saltValue="KloRSKjxtC1emCCdeGsyhA==" spinCount="100000" sheet="1" objects="1" scenarios="1"/>
  <mergeCells count="10">
    <mergeCell ref="T5:U5"/>
    <mergeCell ref="V5:Y5"/>
    <mergeCell ref="Z5:AA5"/>
    <mergeCell ref="B6:B7"/>
    <mergeCell ref="D5:G5"/>
    <mergeCell ref="H5:I5"/>
    <mergeCell ref="J5:K5"/>
    <mergeCell ref="L5:M5"/>
    <mergeCell ref="N5:O5"/>
    <mergeCell ref="P5:S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B2C3-41A1-0C4D-AE21-ECABC3CA703D}">
  <dimension ref="B5:AD37"/>
  <sheetViews>
    <sheetView topLeftCell="P4" workbookViewId="0">
      <selection activeCell="J9" sqref="J9"/>
    </sheetView>
  </sheetViews>
  <sheetFormatPr baseColWidth="10" defaultRowHeight="15.5" x14ac:dyDescent="0.35"/>
  <cols>
    <col min="2" max="2" width="18.33203125" customWidth="1"/>
    <col min="3" max="3" width="18.5" customWidth="1"/>
  </cols>
  <sheetData>
    <row r="5" spans="2:30" ht="24" thickBot="1" x14ac:dyDescent="0.6">
      <c r="B5" s="1" t="s">
        <v>44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30" ht="16.5" thickTop="1" thickBot="1" x14ac:dyDescent="0.4">
      <c r="D6" s="46" t="s">
        <v>14</v>
      </c>
      <c r="E6" s="44"/>
      <c r="F6" s="44"/>
      <c r="G6" s="45"/>
      <c r="H6" s="46" t="s">
        <v>15</v>
      </c>
      <c r="I6" s="45"/>
      <c r="J6" s="46" t="s">
        <v>16</v>
      </c>
      <c r="K6" s="44"/>
      <c r="L6" s="49" t="s">
        <v>19</v>
      </c>
      <c r="M6" s="50"/>
      <c r="N6" s="44" t="s">
        <v>21</v>
      </c>
      <c r="O6" s="45"/>
      <c r="P6" s="46" t="s">
        <v>23</v>
      </c>
      <c r="Q6" s="44"/>
      <c r="R6" s="44" t="s">
        <v>23</v>
      </c>
      <c r="S6" s="45"/>
      <c r="T6" s="44" t="s">
        <v>29</v>
      </c>
      <c r="U6" s="45"/>
      <c r="V6" s="46" t="s">
        <v>43</v>
      </c>
      <c r="W6" s="44"/>
      <c r="X6" s="44"/>
      <c r="Y6" s="45"/>
      <c r="Z6" s="44" t="s">
        <v>35</v>
      </c>
      <c r="AA6" s="45"/>
      <c r="AB6" s="4" t="s">
        <v>0</v>
      </c>
      <c r="AC6" s="5" t="s">
        <v>1</v>
      </c>
      <c r="AD6" s="3"/>
    </row>
    <row r="7" spans="2:30" ht="16" thickTop="1" x14ac:dyDescent="0.35">
      <c r="B7" s="47" t="s">
        <v>3</v>
      </c>
      <c r="C7" s="6"/>
      <c r="D7" s="7" t="s">
        <v>13</v>
      </c>
      <c r="E7" s="8" t="s">
        <v>4</v>
      </c>
      <c r="F7" s="7" t="s">
        <v>74</v>
      </c>
      <c r="G7" s="9" t="s">
        <v>4</v>
      </c>
      <c r="H7" s="7" t="s">
        <v>17</v>
      </c>
      <c r="I7" s="8" t="s">
        <v>4</v>
      </c>
      <c r="J7" s="7" t="s">
        <v>18</v>
      </c>
      <c r="K7" s="8" t="s">
        <v>4</v>
      </c>
      <c r="L7" s="36" t="s">
        <v>20</v>
      </c>
      <c r="M7" s="37" t="s">
        <v>4</v>
      </c>
      <c r="N7" s="7" t="s">
        <v>22</v>
      </c>
      <c r="O7" s="8" t="s">
        <v>4</v>
      </c>
      <c r="P7" s="7" t="s">
        <v>22</v>
      </c>
      <c r="Q7" s="8" t="s">
        <v>26</v>
      </c>
      <c r="R7" s="7" t="s">
        <v>27</v>
      </c>
      <c r="S7" s="9" t="s">
        <v>4</v>
      </c>
      <c r="T7" s="7" t="s">
        <v>30</v>
      </c>
      <c r="U7" s="8" t="s">
        <v>4</v>
      </c>
      <c r="V7" s="7" t="s">
        <v>32</v>
      </c>
      <c r="W7" s="8" t="s">
        <v>4</v>
      </c>
      <c r="X7" s="7" t="s">
        <v>34</v>
      </c>
      <c r="Y7" s="8" t="s">
        <v>4</v>
      </c>
      <c r="Z7" s="7" t="s">
        <v>36</v>
      </c>
      <c r="AA7" s="8" t="s">
        <v>4</v>
      </c>
      <c r="AB7" s="10" t="s">
        <v>5</v>
      </c>
      <c r="AC7" s="11" t="s">
        <v>6</v>
      </c>
      <c r="AD7" s="10" t="s">
        <v>2</v>
      </c>
    </row>
    <row r="8" spans="2:30" x14ac:dyDescent="0.35">
      <c r="B8" s="48"/>
      <c r="C8" s="12" t="s">
        <v>53</v>
      </c>
      <c r="D8" s="13" t="s">
        <v>7</v>
      </c>
      <c r="E8" s="14"/>
      <c r="F8" s="13" t="s">
        <v>77</v>
      </c>
      <c r="G8" s="15"/>
      <c r="H8" s="13">
        <v>45</v>
      </c>
      <c r="I8" s="14"/>
      <c r="J8" s="13" t="s">
        <v>75</v>
      </c>
      <c r="K8" s="14"/>
      <c r="L8" s="13" t="s">
        <v>9</v>
      </c>
      <c r="M8" s="15"/>
      <c r="N8" s="13" t="s">
        <v>24</v>
      </c>
      <c r="O8" s="14"/>
      <c r="P8" s="13" t="s">
        <v>42</v>
      </c>
      <c r="Q8" s="14"/>
      <c r="R8" s="13" t="s">
        <v>28</v>
      </c>
      <c r="S8" s="15"/>
      <c r="T8" s="13" t="s">
        <v>39</v>
      </c>
      <c r="U8" s="14"/>
      <c r="V8" s="13" t="s">
        <v>33</v>
      </c>
      <c r="W8" s="14"/>
      <c r="X8" s="13"/>
      <c r="Y8" s="14"/>
      <c r="Z8" s="13" t="s">
        <v>37</v>
      </c>
      <c r="AA8" s="14"/>
      <c r="AB8" s="16"/>
      <c r="AC8" s="16" t="s">
        <v>10</v>
      </c>
      <c r="AD8" s="17" t="s">
        <v>12</v>
      </c>
    </row>
    <row r="9" spans="2:30" x14ac:dyDescent="0.35">
      <c r="B9" s="18"/>
      <c r="C9" s="19"/>
      <c r="D9" s="20">
        <v>4</v>
      </c>
      <c r="E9" s="22">
        <f>IF(D9=0,"",(INDEX({5;4;3;2;1;0},MATCH(D9,{0;7.5;8;8.5;9}))))</f>
        <v>5</v>
      </c>
      <c r="F9" s="20">
        <v>23</v>
      </c>
      <c r="G9" s="22">
        <f>IF(F9=0,"",(INDEX({5;4;3;2;1;0},MATCH(F9,{0;16.5;18;19.5;21}))))</f>
        <v>1</v>
      </c>
      <c r="H9" s="23">
        <v>10</v>
      </c>
      <c r="I9" s="21">
        <f>IF(H9=0,"",(INDEX({1;2;3;4;5},MATCH(H9,{0;2.9;4.9;5.9;7.9;100}))))</f>
        <v>5</v>
      </c>
      <c r="J9" s="24">
        <v>1.2</v>
      </c>
      <c r="K9" s="22">
        <f>IF(J9=0,"",(INDEX({5;4;3;2;1;0},MATCH(J9,{0;1.1;1.2;1.3;1.4}))))</f>
        <v>3</v>
      </c>
      <c r="L9" s="24">
        <v>18</v>
      </c>
      <c r="M9" s="21">
        <f>IF(L9=0,"",(INDEX({1;2;3;4;5},MATCH(L9,{0;4.9;7.9;11.9;14.9;100}))))</f>
        <v>5</v>
      </c>
      <c r="N9" s="23">
        <v>15</v>
      </c>
      <c r="O9" s="21">
        <f>IF(N9=0,"",(INDEX({1;2;3;4;5},MATCH(N9,{0;14.9;44.9;89.9;179.9;1000}))))</f>
        <v>2</v>
      </c>
      <c r="P9" s="24">
        <v>4.49</v>
      </c>
      <c r="Q9" s="22">
        <f>IF(P9=0,"",(INDEX({5;4;3;2;1;0},MATCH(P9,{0;4.55;5.16;5.36;6.01}))))</f>
        <v>5</v>
      </c>
      <c r="R9" s="20">
        <v>1</v>
      </c>
      <c r="S9" s="22">
        <f>IF(R9=0,"",(INDEX({5;4;3;2;1;0},MATCH(R9,{0;2.1;4.1;7.1;10.1}))))</f>
        <v>5</v>
      </c>
      <c r="T9" s="23">
        <v>5</v>
      </c>
      <c r="U9" s="21">
        <f>IF(T9=0,"",(INDEX({1;2;3;4;5},MATCH(T9,{0;1;5.1;10.1;15.1;20.1}))))</f>
        <v>2</v>
      </c>
      <c r="V9" s="23">
        <v>11</v>
      </c>
      <c r="W9" s="22">
        <f>IF(V9=0,"",(INDEX({5;4;3;2;1;0},MATCH(V9,{0;15;16;17;18}))))</f>
        <v>5</v>
      </c>
      <c r="X9" s="23">
        <v>14</v>
      </c>
      <c r="Y9" s="22">
        <f>IF(X9=0,"",(INDEX({5;4;3;2;1;0},MATCH(X9,{0;15;16;17;18}))))</f>
        <v>5</v>
      </c>
      <c r="Z9" s="23"/>
      <c r="AA9" s="21"/>
      <c r="AB9" s="25">
        <f>SUM(E9,G9,I9,K9,M9,O9,Q9,S9,U9,W9,Y9,AA9)</f>
        <v>43</v>
      </c>
      <c r="AC9" s="26"/>
      <c r="AD9" s="28">
        <f>(INDEX({0;1;2;3;4;5;6;7;8;9;10;11;12},MATCH(AB9,{0;5;10;15;20;25;30;35;40;45;50;55;60})))</f>
        <v>8</v>
      </c>
    </row>
    <row r="10" spans="2:30" x14ac:dyDescent="0.35">
      <c r="B10" s="18"/>
      <c r="C10" s="19"/>
      <c r="D10" s="20">
        <v>6</v>
      </c>
      <c r="E10" s="22">
        <f>IF(D10=0,"",(INDEX({5;4;3;2;1;0},MATCH(D10,{0;7.5;8;8.5;9}))))</f>
        <v>5</v>
      </c>
      <c r="F10" s="20"/>
      <c r="G10" s="22" t="str">
        <f>IF(F10=0,"",(INDEX({5;4;3;2;1;0},MATCH(F10,{0;16.5;18;19.5;21}))))</f>
        <v/>
      </c>
      <c r="H10" s="23"/>
      <c r="I10" s="21" t="str">
        <f>IF(H10=0,"",(INDEX({1;2;3;4;5},MATCH(H10,{0;2.9;4.9;5.9;7.9;100}))))</f>
        <v/>
      </c>
      <c r="J10" s="24"/>
      <c r="K10" s="22" t="str">
        <f>IF(J10=0,"",(INDEX({5;4;3;2;1;0},MATCH(J10,{0;1.1;1.2;1.3;1.4}))))</f>
        <v/>
      </c>
      <c r="L10" s="24"/>
      <c r="M10" s="21" t="str">
        <f>IF(L10=0,"",(INDEX({1;2;3;4;5},MATCH(L10,{0;4.9;7.9;11.9;14.9;100}))))</f>
        <v/>
      </c>
      <c r="N10" s="23"/>
      <c r="O10" s="21" t="str">
        <f>IF(N10=0,"",(INDEX({1;2;3;4;5},MATCH(N10,{0;14.9;44.9;89.9;179.9;1000}))))</f>
        <v/>
      </c>
      <c r="P10" s="20"/>
      <c r="Q10" s="22" t="str">
        <f>IF(P10=0,"",(INDEX({5;4;3;2;1;0},MATCH(P10,{0;4.55;5.16;5.36;6.01}))))</f>
        <v/>
      </c>
      <c r="R10" s="20"/>
      <c r="S10" s="22" t="str">
        <f>IF(R10=0,"",(INDEX({5;4;3;2;1;0},MATCH(R10,{0;2.1;4.1;7.1;10.1}))))</f>
        <v/>
      </c>
      <c r="T10" s="23"/>
      <c r="U10" s="21" t="str">
        <f>IF(T10=0,"",(INDEX({1;2;3;4;5},MATCH(T10,{0;1;5.1;10.1;15.1;20.1}))))</f>
        <v/>
      </c>
      <c r="V10" s="23"/>
      <c r="W10" s="22" t="str">
        <f>IF(V10=0,"",(INDEX({5;4;3;2;1;0},MATCH(V10,{0;15;16;17;18}))))</f>
        <v/>
      </c>
      <c r="X10" s="23"/>
      <c r="Y10" s="22" t="str">
        <f>IF(X10=0,"",(INDEX({5;4;3;2;1;0},MATCH(X10,{0;15;16;17;18}))))</f>
        <v/>
      </c>
      <c r="Z10" s="23"/>
      <c r="AA10" s="21" t="str">
        <f>IF(Z10=0,"",(INDEX({1;2;3;4;5;6;7;8;9;10;11;12},MATCH(Z10,{0;4.5;5;5.5;6;6.5;6.75;7;7.25;7.5;7.7;7.8}))))</f>
        <v/>
      </c>
      <c r="AB10" s="25">
        <f t="shared" ref="AB10:AB36" si="0">SUM(E10,G10,I10,K10,M10,AA10,AC10)</f>
        <v>5</v>
      </c>
      <c r="AC10" s="26"/>
      <c r="AD10" s="28">
        <f>(INDEX({0;1;2;3;4;5;6;7;8;9;10;11;12},MATCH(AB10,{0;5;10;15;20;25;30;35;40;45;50;55;60})))</f>
        <v>1</v>
      </c>
    </row>
    <row r="11" spans="2:30" x14ac:dyDescent="0.35">
      <c r="B11" s="18"/>
      <c r="C11" s="19"/>
      <c r="D11" s="20"/>
      <c r="E11" s="22" t="str">
        <f>IF(D11=0,"",(INDEX({5;4;3;2;1;0},MATCH(D11,{0;7.5;8;8.5;9}))))</f>
        <v/>
      </c>
      <c r="F11" s="20"/>
      <c r="G11" s="22" t="str">
        <f>IF(F11=0,"",(INDEX({5;4;3;2;1;0},MATCH(F11,{0;16.5;18;19.5;21}))))</f>
        <v/>
      </c>
      <c r="H11" s="23"/>
      <c r="I11" s="21" t="str">
        <f>IF(H11=0,"",(INDEX({1;2;3;4;5},MATCH(H11,{0;2.9;4.9;5.9;7.9;100}))))</f>
        <v/>
      </c>
      <c r="J11" s="24"/>
      <c r="K11" s="22" t="str">
        <f>IF(J11=0,"",(INDEX({5;4;3;2;1;0},MATCH(J11,{0;1.1;1.2;1.3;1.4}))))</f>
        <v/>
      </c>
      <c r="L11" s="24"/>
      <c r="M11" s="21" t="str">
        <f>IF(L11=0,"",(INDEX({1;2;3;4;5},MATCH(L11,{0;4.9;7.9;11.9;14.9;100}))))</f>
        <v/>
      </c>
      <c r="N11" s="23"/>
      <c r="O11" s="21" t="str">
        <f>IF(N11=0,"",(INDEX({1;2;3;4;5},MATCH(N11,{0;14.9;44.9;89.9;179.9;1000}))))</f>
        <v/>
      </c>
      <c r="P11" s="20"/>
      <c r="Q11" s="22" t="str">
        <f>IF(P11=0,"",(INDEX({5;4;3;2;1;0},MATCH(P11,{0;4.55;5.16;5.36;6.01}))))</f>
        <v/>
      </c>
      <c r="R11" s="20"/>
      <c r="S11" s="22" t="str">
        <f>IF(R11=0,"",(INDEX({5;4;3;2;1;0},MATCH(R11,{0;2.1;4.1;7.1;10.1}))))</f>
        <v/>
      </c>
      <c r="T11" s="23"/>
      <c r="U11" s="21" t="str">
        <f>IF(T11=0,"",(INDEX({1;2;3;4;5},MATCH(T11,{0;1;5.1;10.1;15.1;20.1}))))</f>
        <v/>
      </c>
      <c r="V11" s="23"/>
      <c r="W11" s="22" t="str">
        <f>IF(V11=0,"",(INDEX({5;4;3;2;1;0},MATCH(V11,{0;15;16;17;18}))))</f>
        <v/>
      </c>
      <c r="X11" s="23"/>
      <c r="Y11" s="22" t="str">
        <f>IF(X11=0,"",(INDEX({5;4;3;2;1;0},MATCH(X11,{0;15;16;17;18}))))</f>
        <v/>
      </c>
      <c r="Z11" s="23"/>
      <c r="AA11" s="21" t="str">
        <f>IF(Z11=0,"",(INDEX({1;2;3;4;5;6;7;8;9;10;11;12},MATCH(Z11,{0;4.5;5;5.5;6;6.5;6.75;7;7.25;7.5;7.7;7.8}))))</f>
        <v/>
      </c>
      <c r="AB11" s="25">
        <f t="shared" si="0"/>
        <v>0</v>
      </c>
      <c r="AC11" s="26"/>
      <c r="AD11" s="28">
        <f>(INDEX({0;1;2;3;4;5;6;7;8;9;10;11;12},MATCH(AB11,{0;5;10;15;20;25;30;35;40;45;50;55;60})))</f>
        <v>0</v>
      </c>
    </row>
    <row r="12" spans="2:30" x14ac:dyDescent="0.35">
      <c r="B12" s="18"/>
      <c r="C12" s="19"/>
      <c r="D12" s="20"/>
      <c r="E12" s="22" t="str">
        <f>IF(D12=0,"",(INDEX({5;4;3;2;1;0},MATCH(D12,{0;7.5;8;8.5;9}))))</f>
        <v/>
      </c>
      <c r="F12" s="20"/>
      <c r="G12" s="22" t="str">
        <f>IF(F12=0,"",(INDEX({5;4;3;2;1;0},MATCH(F12,{0;16.5;18;19.5;21}))))</f>
        <v/>
      </c>
      <c r="H12" s="23"/>
      <c r="I12" s="21" t="str">
        <f>IF(H12=0,"",(INDEX({1;2;3;4;5},MATCH(H12,{0;2.9;4.9;5.9;7.9;100}))))</f>
        <v/>
      </c>
      <c r="J12" s="24"/>
      <c r="K12" s="22" t="str">
        <f>IF(J12=0,"",(INDEX({5;4;3;2;1;0},MATCH(J12,{0;1.1;1.2;1.3;1.4}))))</f>
        <v/>
      </c>
      <c r="L12" s="24"/>
      <c r="M12" s="21" t="str">
        <f>IF(L12=0,"",(INDEX({1;2;3;4;5},MATCH(L12,{0;4.9;7.9;11.9;14.9;100}))))</f>
        <v/>
      </c>
      <c r="N12" s="23"/>
      <c r="O12" s="21" t="str">
        <f>IF(N12=0,"",(INDEX({1;2;3;4;5},MATCH(N12,{0;14.9;44.9;89.9;179.9;1000}))))</f>
        <v/>
      </c>
      <c r="P12" s="20"/>
      <c r="Q12" s="22" t="str">
        <f>IF(P12=0,"",(INDEX({5;4;3;2;1;0},MATCH(P12,{0;4.55;5.16;5.36;6.01}))))</f>
        <v/>
      </c>
      <c r="R12" s="20"/>
      <c r="S12" s="22" t="str">
        <f>IF(R12=0,"",(INDEX({5;4;3;2;1;0},MATCH(R12,{0;2.1;4.1;7.1;10.1}))))</f>
        <v/>
      </c>
      <c r="T12" s="23"/>
      <c r="U12" s="21" t="str">
        <f>IF(T12=0,"",(INDEX({1;2;3;4;5},MATCH(T12,{0;1;5.1;10.1;15.1;20.1}))))</f>
        <v/>
      </c>
      <c r="V12" s="23"/>
      <c r="W12" s="22" t="str">
        <f>IF(V12=0,"",(INDEX({5;4;3;2;1;0},MATCH(V12,{0;15;16;17;18}))))</f>
        <v/>
      </c>
      <c r="X12" s="23"/>
      <c r="Y12" s="22" t="str">
        <f>IF(X12=0,"",(INDEX({5;4;3;2;1;0},MATCH(X12,{0;15;16;17;18}))))</f>
        <v/>
      </c>
      <c r="Z12" s="23"/>
      <c r="AA12" s="21" t="str">
        <f>IF(Z12=0,"",(INDEX({1;2;3;4;5;6;7;8;9;10;11;12},MATCH(Z12,{0;4.5;5;5.5;6;6.5;6.75;7;7.25;7.5;7.7;7.8}))))</f>
        <v/>
      </c>
      <c r="AB12" s="25">
        <f t="shared" si="0"/>
        <v>0</v>
      </c>
      <c r="AC12" s="26"/>
      <c r="AD12" s="28">
        <f>(INDEX({0;1;2;3;4;5;6;7;8;9;10;11;12},MATCH(AB12,{0;5;10;15;20;25;30;35;40;45;50;55;60})))</f>
        <v>0</v>
      </c>
    </row>
    <row r="13" spans="2:30" x14ac:dyDescent="0.35">
      <c r="B13" s="18"/>
      <c r="C13" s="19"/>
      <c r="D13" s="20"/>
      <c r="E13" s="22" t="str">
        <f>IF(D13=0,"",(INDEX({5;4;3;2;1;0},MATCH(D13,{0;7.5;8;8.5;9}))))</f>
        <v/>
      </c>
      <c r="F13" s="20"/>
      <c r="G13" s="22" t="str">
        <f>IF(F13=0,"",(INDEX({5;4;3;2;1;0},MATCH(F13,{0;16.5;18;19.5;21}))))</f>
        <v/>
      </c>
      <c r="H13" s="23"/>
      <c r="I13" s="21" t="str">
        <f>IF(H13=0,"",(INDEX({1;2;3;4;5},MATCH(H13,{0;2.9;4.9;5.9;7.9;100}))))</f>
        <v/>
      </c>
      <c r="J13" s="24"/>
      <c r="K13" s="22" t="str">
        <f>IF(J13=0,"",(INDEX({5;4;3;2;1;0},MATCH(J13,{0;1.1;1.2;1.3;1.4}))))</f>
        <v/>
      </c>
      <c r="L13" s="24"/>
      <c r="M13" s="21" t="str">
        <f>IF(L13=0,"",(INDEX({1;2;3;4;5},MATCH(L13,{0;4.9;7.9;11.9;14.9;100}))))</f>
        <v/>
      </c>
      <c r="N13" s="23"/>
      <c r="O13" s="21" t="str">
        <f>IF(N13=0,"",(INDEX({1;2;3;4;5},MATCH(N13,{0;14.9;44.9;89.9;179.9;1000}))))</f>
        <v/>
      </c>
      <c r="P13" s="20"/>
      <c r="Q13" s="22" t="str">
        <f>IF(P13=0,"",(INDEX({5;4;3;2;1;0},MATCH(P13,{0;4.55;5.16;5.36;6.01}))))</f>
        <v/>
      </c>
      <c r="R13" s="20"/>
      <c r="S13" s="22" t="str">
        <f>IF(R13=0,"",(INDEX({5;4;3;2;1;0},MATCH(R13,{0;2.1;4.1;7.1;10.1}))))</f>
        <v/>
      </c>
      <c r="T13" s="23"/>
      <c r="U13" s="21" t="str">
        <f>IF(T13=0,"",(INDEX({1;2;3;4;5},MATCH(T13,{0;1;5.1;10.1;15.1;20.1}))))</f>
        <v/>
      </c>
      <c r="V13" s="23"/>
      <c r="W13" s="22" t="str">
        <f>IF(V13=0,"",(INDEX({5;4;3;2;1;0},MATCH(V13,{0;15;16;17;18}))))</f>
        <v/>
      </c>
      <c r="X13" s="23"/>
      <c r="Y13" s="22" t="str">
        <f>IF(X13=0,"",(INDEX({5;4;3;2;1;0},MATCH(X13,{0;15;16;17;18}))))</f>
        <v/>
      </c>
      <c r="Z13" s="23"/>
      <c r="AA13" s="21" t="str">
        <f>IF(Z13=0,"",(INDEX({1;2;3;4;5;6;7;8;9;10;11;12},MATCH(Z13,{0;4.5;5;5.5;6;6.5;6.75;7;7.25;7.5;7.7;7.8}))))</f>
        <v/>
      </c>
      <c r="AB13" s="25">
        <f t="shared" si="0"/>
        <v>0</v>
      </c>
      <c r="AC13" s="26"/>
      <c r="AD13" s="28">
        <f>(INDEX({0;1;2;3;4;5;6;7;8;9;10;11;12},MATCH(AB13,{0;5;10;15;20;25;30;35;40;45;50;55;60})))</f>
        <v>0</v>
      </c>
    </row>
    <row r="14" spans="2:30" x14ac:dyDescent="0.35">
      <c r="B14" s="18"/>
      <c r="C14" s="19"/>
      <c r="D14" s="20"/>
      <c r="E14" s="22" t="str">
        <f>IF(D14=0,"",(INDEX({5;4;3;2;1;0},MATCH(D14,{0;7.5;8;8.5;9}))))</f>
        <v/>
      </c>
      <c r="F14" s="20"/>
      <c r="G14" s="22" t="str">
        <f>IF(F14=0,"",(INDEX({5;4;3;2;1;0},MATCH(F14,{0;16.5;18;19.5;21}))))</f>
        <v/>
      </c>
      <c r="H14" s="23"/>
      <c r="I14" s="21" t="str">
        <f>IF(H14=0,"",(INDEX({1;2;3;4;5},MATCH(H14,{0;2.9;4.9;5.9;7.9;100}))))</f>
        <v/>
      </c>
      <c r="J14" s="24"/>
      <c r="K14" s="22" t="str">
        <f>IF(J14=0,"",(INDEX({5;4;3;2;1;0},MATCH(J14,{0;1.1;1.2;1.3;1.4}))))</f>
        <v/>
      </c>
      <c r="L14" s="24"/>
      <c r="M14" s="21" t="str">
        <f>IF(L14=0,"",(INDEX({1;2;3;4;5},MATCH(L14,{0;4.9;7.9;11.9;14.9;100}))))</f>
        <v/>
      </c>
      <c r="N14" s="23"/>
      <c r="O14" s="21" t="str">
        <f>IF(N14=0,"",(INDEX({1;2;3;4;5},MATCH(N14,{0;14.9;44.9;89.9;179.9;1000}))))</f>
        <v/>
      </c>
      <c r="P14" s="20"/>
      <c r="Q14" s="22" t="str">
        <f>IF(P14=0,"",(INDEX({5;4;3;2;1;0},MATCH(P14,{0;4.55;5.16;5.36;6.01}))))</f>
        <v/>
      </c>
      <c r="R14" s="20"/>
      <c r="S14" s="22" t="str">
        <f>IF(R14=0,"",(INDEX({5;4;3;2;1;0},MATCH(R14,{0;2.1;4.1;7.1;10.1}))))</f>
        <v/>
      </c>
      <c r="T14" s="23"/>
      <c r="U14" s="21" t="str">
        <f>IF(T14=0,"",(INDEX({1;2;3;4;5},MATCH(T14,{0;1;5.1;10.1;15.1;20.1}))))</f>
        <v/>
      </c>
      <c r="V14" s="23"/>
      <c r="W14" s="22" t="str">
        <f>IF(V14=0,"",(INDEX({5;4;3;2;1;0},MATCH(V14,{0;15;16;17;18}))))</f>
        <v/>
      </c>
      <c r="X14" s="23"/>
      <c r="Y14" s="22" t="str">
        <f>IF(X14=0,"",(INDEX({5;4;3;2;1;0},MATCH(X14,{0;15;16;17;18}))))</f>
        <v/>
      </c>
      <c r="Z14" s="23"/>
      <c r="AA14" s="21" t="str">
        <f>IF(Z14=0,"",(INDEX({1;2;3;4;5;6;7;8;9;10;11;12},MATCH(Z14,{0;4.5;5;5.5;6;6.5;6.75;7;7.25;7.5;7.7;7.8}))))</f>
        <v/>
      </c>
      <c r="AB14" s="25">
        <f t="shared" si="0"/>
        <v>0</v>
      </c>
      <c r="AC14" s="26"/>
      <c r="AD14" s="28">
        <f>(INDEX({0;1;2;3;4;5;6;7;8;9;10;11;12},MATCH(AB14,{0;5;10;15;20;25;30;35;40;45;50;55;60})))</f>
        <v>0</v>
      </c>
    </row>
    <row r="15" spans="2:30" x14ac:dyDescent="0.35">
      <c r="B15" s="18"/>
      <c r="C15" s="19"/>
      <c r="D15" s="20"/>
      <c r="E15" s="22" t="str">
        <f>IF(D15=0,"",(INDEX({5;4;3;2;1;0},MATCH(D15,{0;7.5;8;8.5;9}))))</f>
        <v/>
      </c>
      <c r="F15" s="20"/>
      <c r="G15" s="22" t="str">
        <f>IF(F15=0,"",(INDEX({5;4;3;2;1;0},MATCH(F15,{0;16.5;18;19.5;21}))))</f>
        <v/>
      </c>
      <c r="H15" s="23"/>
      <c r="I15" s="21" t="str">
        <f>IF(H15=0,"",(INDEX({1;2;3;4;5},MATCH(H15,{0;2.9;4.9;5.9;7.9;100}))))</f>
        <v/>
      </c>
      <c r="J15" s="24"/>
      <c r="K15" s="22" t="str">
        <f>IF(J15=0,"",(INDEX({5;4;3;2;1;0},MATCH(J15,{0;1.1;1.2;1.3;1.4}))))</f>
        <v/>
      </c>
      <c r="L15" s="24"/>
      <c r="M15" s="21" t="str">
        <f>IF(L15=0,"",(INDEX({1;2;3;4;5},MATCH(L15,{0;4.9;7.9;11.9;14.9;100}))))</f>
        <v/>
      </c>
      <c r="N15" s="23"/>
      <c r="O15" s="21" t="str">
        <f>IF(N15=0,"",(INDEX({1;2;3;4;5},MATCH(N15,{0;14.9;44.9;89.9;179.9;1000}))))</f>
        <v/>
      </c>
      <c r="P15" s="20"/>
      <c r="Q15" s="22" t="str">
        <f>IF(P15=0,"",(INDEX({5;4;3;2;1;0},MATCH(P15,{0;4.55;5.16;5.36;6.01}))))</f>
        <v/>
      </c>
      <c r="R15" s="20"/>
      <c r="S15" s="22" t="str">
        <f>IF(R15=0,"",(INDEX({5;4;3;2;1;0},MATCH(R15,{0;2.1;4.1;7.1;10.1}))))</f>
        <v/>
      </c>
      <c r="T15" s="23"/>
      <c r="U15" s="21" t="str">
        <f>IF(T15=0,"",(INDEX({1;2;3;4;5},MATCH(T15,{0;1;5.1;10.1;15.1;20.1}))))</f>
        <v/>
      </c>
      <c r="V15" s="23"/>
      <c r="W15" s="22" t="str">
        <f>IF(V15=0,"",(INDEX({5;4;3;2;1;0},MATCH(V15,{0;15;16;17;18}))))</f>
        <v/>
      </c>
      <c r="X15" s="23"/>
      <c r="Y15" s="22" t="str">
        <f>IF(X15=0,"",(INDEX({5;4;3;2;1;0},MATCH(X15,{0;15;16;17;18}))))</f>
        <v/>
      </c>
      <c r="Z15" s="23"/>
      <c r="AA15" s="21" t="str">
        <f>IF(Z15=0,"",(INDEX({1;2;3;4;5;6;7;8;9;10;11;12},MATCH(Z15,{0;4.5;5;5.5;6;6.5;6.75;7;7.25;7.5;7.7;7.8}))))</f>
        <v/>
      </c>
      <c r="AB15" s="25">
        <f t="shared" si="0"/>
        <v>0</v>
      </c>
      <c r="AC15" s="26"/>
      <c r="AD15" s="28">
        <f>(INDEX({0;1;2;3;4;5;6;7;8;9;10;11;12},MATCH(AB15,{0;5;10;15;20;25;30;35;40;45;50;55;60})))</f>
        <v>0</v>
      </c>
    </row>
    <row r="16" spans="2:30" x14ac:dyDescent="0.35">
      <c r="B16" s="18"/>
      <c r="C16" s="19"/>
      <c r="D16" s="20"/>
      <c r="E16" s="22" t="str">
        <f>IF(D16=0,"",(INDEX({5;4;3;2;1;0},MATCH(D16,{0;7.5;8;8.5;9}))))</f>
        <v/>
      </c>
      <c r="F16" s="20"/>
      <c r="G16" s="22" t="str">
        <f>IF(F16=0,"",(INDEX({5;4;3;2;1;0},MATCH(F16,{0;16.5;18;19.5;21}))))</f>
        <v/>
      </c>
      <c r="H16" s="23"/>
      <c r="I16" s="21" t="str">
        <f>IF(H16=0,"",(INDEX({1;2;3;4;5},MATCH(H16,{0;2.9;4.9;5.9;7.9;100}))))</f>
        <v/>
      </c>
      <c r="J16" s="24"/>
      <c r="K16" s="22" t="str">
        <f>IF(J16=0,"",(INDEX({5;4;3;2;1;0},MATCH(J16,{0;1.1;1.2;1.3;1.4}))))</f>
        <v/>
      </c>
      <c r="L16" s="24"/>
      <c r="M16" s="21" t="str">
        <f>IF(L16=0,"",(INDEX({1;2;3;4;5},MATCH(L16,{0;4.9;7.9;11.9;14.9;100}))))</f>
        <v/>
      </c>
      <c r="N16" s="23"/>
      <c r="O16" s="21" t="str">
        <f>IF(N16=0,"",(INDEX({1;2;3;4;5},MATCH(N16,{0;14.9;44.9;89.9;179.9;1000}))))</f>
        <v/>
      </c>
      <c r="P16" s="20"/>
      <c r="Q16" s="22" t="str">
        <f>IF(P16=0,"",(INDEX({5;4;3;2;1;0},MATCH(P16,{0;4.55;5.16;5.36;6.01}))))</f>
        <v/>
      </c>
      <c r="R16" s="20"/>
      <c r="S16" s="22" t="str">
        <f>IF(R16=0,"",(INDEX({5;4;3;2;1;0},MATCH(R16,{0;2.1;4.1;7.1;10.1}))))</f>
        <v/>
      </c>
      <c r="T16" s="23"/>
      <c r="U16" s="21" t="str">
        <f>IF(T16=0,"",(INDEX({1;2;3;4;5},MATCH(T16,{0;1;5.1;10.1;15.1;20.1}))))</f>
        <v/>
      </c>
      <c r="V16" s="23"/>
      <c r="W16" s="22" t="str">
        <f>IF(V16=0,"",(INDEX({5;4;3;2;1;0},MATCH(V16,{0;15;16;17;18}))))</f>
        <v/>
      </c>
      <c r="X16" s="23"/>
      <c r="Y16" s="22" t="str">
        <f>IF(X16=0,"",(INDEX({5;4;3;2;1;0},MATCH(X16,{0;15;16;17;18}))))</f>
        <v/>
      </c>
      <c r="Z16" s="23"/>
      <c r="AA16" s="21" t="str">
        <f>IF(Z16=0,"",(INDEX({1;2;3;4;5;6;7;8;9;10;11;12},MATCH(Z16,{0;4.5;5;5.5;6;6.5;6.75;7;7.25;7.5;7.7;7.8}))))</f>
        <v/>
      </c>
      <c r="AB16" s="25">
        <f t="shared" si="0"/>
        <v>0</v>
      </c>
      <c r="AC16" s="26"/>
      <c r="AD16" s="28">
        <f>(INDEX({0;1;2;3;4;5;6;7;8;9;10;11;12},MATCH(AB16,{0;5;10;15;20;25;30;35;40;45;50;55;60})))</f>
        <v>0</v>
      </c>
    </row>
    <row r="17" spans="2:30" x14ac:dyDescent="0.35">
      <c r="B17" s="18"/>
      <c r="C17" s="19"/>
      <c r="D17" s="20"/>
      <c r="E17" s="22" t="str">
        <f>IF(D17=0,"",(INDEX({5;4;3;2;1;0},MATCH(D17,{0;7.5;8;8.5;9}))))</f>
        <v/>
      </c>
      <c r="F17" s="20"/>
      <c r="G17" s="22" t="str">
        <f>IF(F17=0,"",(INDEX({5;4;3;2;1;0},MATCH(F17,{0;16.5;18;19.5;21}))))</f>
        <v/>
      </c>
      <c r="H17" s="23"/>
      <c r="I17" s="21" t="str">
        <f>IF(H17=0,"",(INDEX({1;2;3;4;5},MATCH(H17,{0;2.9;4.9;5.9;7.9;100}))))</f>
        <v/>
      </c>
      <c r="J17" s="24"/>
      <c r="K17" s="22" t="str">
        <f>IF(J17=0,"",(INDEX({5;4;3;2;1;0},MATCH(J17,{0;1.1;1.2;1.3;1.4}))))</f>
        <v/>
      </c>
      <c r="L17" s="24"/>
      <c r="M17" s="21" t="str">
        <f>IF(L17=0,"",(INDEX({1;2;3;4;5},MATCH(L17,{0;4.9;7.9;11.9;14.9;100}))))</f>
        <v/>
      </c>
      <c r="N17" s="23"/>
      <c r="O17" s="21" t="str">
        <f>IF(N17=0,"",(INDEX({1;2;3;4;5},MATCH(N17,{0;14.9;44.9;89.9;179.9;1000}))))</f>
        <v/>
      </c>
      <c r="P17" s="20"/>
      <c r="Q17" s="22" t="str">
        <f>IF(P17=0,"",(INDEX({5;4;3;2;1;0},MATCH(P17,{0;4.55;5.16;5.36;6.01}))))</f>
        <v/>
      </c>
      <c r="R17" s="20"/>
      <c r="S17" s="22" t="str">
        <f>IF(R17=0,"",(INDEX({5;4;3;2;1;0},MATCH(R17,{0;2.1;4.1;7.1;10.1}))))</f>
        <v/>
      </c>
      <c r="T17" s="23"/>
      <c r="U17" s="21" t="str">
        <f>IF(T17=0,"",(INDEX({1;2;3;4;5},MATCH(T17,{0;1;5.1;10.1;15.1;20.1}))))</f>
        <v/>
      </c>
      <c r="V17" s="23"/>
      <c r="W17" s="22" t="str">
        <f>IF(V17=0,"",(INDEX({5;4;3;2;1;0},MATCH(V17,{0;15;16;17;18}))))</f>
        <v/>
      </c>
      <c r="X17" s="23"/>
      <c r="Y17" s="22" t="str">
        <f>IF(X17=0,"",(INDEX({5;4;3;2;1;0},MATCH(X17,{0;15;16;17;18}))))</f>
        <v/>
      </c>
      <c r="Z17" s="23"/>
      <c r="AA17" s="21" t="str">
        <f>IF(Z17=0,"",(INDEX({1;2;3;4;5;6;7;8;9;10;11;12},MATCH(Z17,{0;4.5;5;5.5;6;6.5;6.75;7;7.25;7.5;7.7;7.8}))))</f>
        <v/>
      </c>
      <c r="AB17" s="25">
        <f t="shared" si="0"/>
        <v>0</v>
      </c>
      <c r="AC17" s="26"/>
      <c r="AD17" s="28">
        <f>(INDEX({0;1;2;3;4;5;6;7;8;9;10;11;12},MATCH(AB17,{0;5;10;15;20;25;30;35;40;45;50;55;60})))</f>
        <v>0</v>
      </c>
    </row>
    <row r="18" spans="2:30" x14ac:dyDescent="0.35">
      <c r="B18" s="18"/>
      <c r="C18" s="19"/>
      <c r="D18" s="20"/>
      <c r="E18" s="22" t="str">
        <f>IF(D18=0,"",(INDEX({5;4;3;2;1;0},MATCH(D18,{0;7.5;8;8.5;9}))))</f>
        <v/>
      </c>
      <c r="F18" s="20"/>
      <c r="G18" s="22" t="str">
        <f>IF(F18=0,"",(INDEX({5;4;3;2;1;0},MATCH(F18,{0;16.5;18;19.5;21}))))</f>
        <v/>
      </c>
      <c r="H18" s="23"/>
      <c r="I18" s="21" t="str">
        <f>IF(H18=0,"",(INDEX({1;2;3;4;5},MATCH(H18,{0;2.9;4.9;5.9;7.9;100}))))</f>
        <v/>
      </c>
      <c r="J18" s="24"/>
      <c r="K18" s="22" t="str">
        <f>IF(J18=0,"",(INDEX({5;4;3;2;1;0},MATCH(J18,{0;1.1;1.2;1.3;1.4}))))</f>
        <v/>
      </c>
      <c r="L18" s="24"/>
      <c r="M18" s="21" t="str">
        <f>IF(L18=0,"",(INDEX({1;2;3;4;5},MATCH(L18,{0;4.9;7.9;11.9;14.9;100}))))</f>
        <v/>
      </c>
      <c r="N18" s="23"/>
      <c r="O18" s="21" t="str">
        <f>IF(N18=0,"",(INDEX({1;2;3;4;5},MATCH(N18,{0;14.9;44.9;89.9;179.9;1000}))))</f>
        <v/>
      </c>
      <c r="P18" s="20"/>
      <c r="Q18" s="22" t="str">
        <f>IF(P18=0,"",(INDEX({5;4;3;2;1;0},MATCH(P18,{0;4.55;5.16;5.36;6.01}))))</f>
        <v/>
      </c>
      <c r="R18" s="20"/>
      <c r="S18" s="22" t="str">
        <f>IF(R18=0,"",(INDEX({5;4;3;2;1;0},MATCH(R18,{0;2.1;4.1;7.1;10.1}))))</f>
        <v/>
      </c>
      <c r="T18" s="23"/>
      <c r="U18" s="21" t="str">
        <f>IF(T18=0,"",(INDEX({1;2;3;4;5},MATCH(T18,{0;1;5.1;10.1;15.1;20.1}))))</f>
        <v/>
      </c>
      <c r="V18" s="23"/>
      <c r="W18" s="22" t="str">
        <f>IF(V18=0,"",(INDEX({5;4;3;2;1;0},MATCH(V18,{0;15;16;17;18}))))</f>
        <v/>
      </c>
      <c r="X18" s="23"/>
      <c r="Y18" s="22" t="str">
        <f>IF(X18=0,"",(INDEX({5;4;3;2;1;0},MATCH(X18,{0;15;16;17;18}))))</f>
        <v/>
      </c>
      <c r="Z18" s="23"/>
      <c r="AA18" s="21" t="str">
        <f>IF(Z18=0,"",(INDEX({1;2;3;4;5;6;7;8;9;10;11;12},MATCH(Z18,{0;4.5;5;5.5;6;6.5;6.75;7;7.25;7.5;7.7;7.8}))))</f>
        <v/>
      </c>
      <c r="AB18" s="25">
        <f t="shared" si="0"/>
        <v>0</v>
      </c>
      <c r="AC18" s="26"/>
      <c r="AD18" s="28">
        <f>(INDEX({0;1;2;3;4;5;6;7;8;9;10;11;12},MATCH(AB18,{0;5;10;15;20;25;30;35;40;45;50;55;60})))</f>
        <v>0</v>
      </c>
    </row>
    <row r="19" spans="2:30" x14ac:dyDescent="0.35">
      <c r="B19" s="18"/>
      <c r="C19" s="19"/>
      <c r="D19" s="20"/>
      <c r="E19" s="22" t="str">
        <f>IF(D19=0,"",(INDEX({5;4;3;2;1;0},MATCH(D19,{0;7.5;8;8.5;9}))))</f>
        <v/>
      </c>
      <c r="F19" s="20"/>
      <c r="G19" s="22" t="str">
        <f>IF(F19=0,"",(INDEX({5;4;3;2;1;0},MATCH(F19,{0;16.5;18;19.5;21}))))</f>
        <v/>
      </c>
      <c r="H19" s="23"/>
      <c r="I19" s="21" t="str">
        <f>IF(H19=0,"",(INDEX({1;2;3;4;5},MATCH(H19,{0;2.9;4.9;5.9;7.9;100}))))</f>
        <v/>
      </c>
      <c r="J19" s="24"/>
      <c r="K19" s="22" t="str">
        <f>IF(J19=0,"",(INDEX({5;4;3;2;1;0},MATCH(J19,{0;1.1;1.2;1.3;1.4}))))</f>
        <v/>
      </c>
      <c r="L19" s="24"/>
      <c r="M19" s="21" t="str">
        <f>IF(L19=0,"",(INDEX({1;2;3;4;5},MATCH(L19,{0;4.9;7.9;11.9;14.9;100}))))</f>
        <v/>
      </c>
      <c r="N19" s="23"/>
      <c r="O19" s="21" t="str">
        <f>IF(N19=0,"",(INDEX({1;2;3;4;5},MATCH(N19,{0;14.9;44.9;89.9;179.9;1000}))))</f>
        <v/>
      </c>
      <c r="P19" s="20"/>
      <c r="Q19" s="22" t="str">
        <f>IF(P19=0,"",(INDEX({5;4;3;2;1;0},MATCH(P19,{0;4.55;5.16;5.36;6.01}))))</f>
        <v/>
      </c>
      <c r="R19" s="20"/>
      <c r="S19" s="22" t="str">
        <f>IF(R19=0,"",(INDEX({5;4;3;2;1;0},MATCH(R19,{0;2.1;4.1;7.1;10.1}))))</f>
        <v/>
      </c>
      <c r="T19" s="23"/>
      <c r="U19" s="21" t="str">
        <f>IF(T19=0,"",(INDEX({1;2;3;4;5},MATCH(T19,{0;1;5.1;10.1;15.1;20.1}))))</f>
        <v/>
      </c>
      <c r="V19" s="23"/>
      <c r="W19" s="22" t="str">
        <f>IF(V19=0,"",(INDEX({5;4;3;2;1;0},MATCH(V19,{0;15;16;17;18}))))</f>
        <v/>
      </c>
      <c r="X19" s="23"/>
      <c r="Y19" s="22" t="str">
        <f>IF(X19=0,"",(INDEX({5;4;3;2;1;0},MATCH(X19,{0;15;16;17;18}))))</f>
        <v/>
      </c>
      <c r="Z19" s="23"/>
      <c r="AA19" s="21" t="str">
        <f>IF(Z19=0,"",(INDEX({1;2;3;4;5;6;7;8;9;10;11;12},MATCH(Z19,{0;4.5;5;5.5;6;6.5;6.75;7;7.25;7.5;7.7;7.8}))))</f>
        <v/>
      </c>
      <c r="AB19" s="25">
        <f t="shared" si="0"/>
        <v>0</v>
      </c>
      <c r="AC19" s="26"/>
      <c r="AD19" s="28">
        <f>(INDEX({0;1;2;3;4;5;6;7;8;9;10;11;12},MATCH(AB19,{0;5;10;15;20;25;30;35;40;45;50;55;60})))</f>
        <v>0</v>
      </c>
    </row>
    <row r="20" spans="2:30" x14ac:dyDescent="0.35">
      <c r="B20" s="18"/>
      <c r="C20" s="19"/>
      <c r="D20" s="20"/>
      <c r="E20" s="22" t="str">
        <f>IF(D20=0,"",(INDEX({5;4;3;2;1;0},MATCH(D20,{0;7.5;8;8.5;9}))))</f>
        <v/>
      </c>
      <c r="F20" s="20"/>
      <c r="G20" s="22" t="str">
        <f>IF(F20=0,"",(INDEX({5;4;3;2;1;0},MATCH(F20,{0;16.5;18;19.5;21}))))</f>
        <v/>
      </c>
      <c r="H20" s="23"/>
      <c r="I20" s="21" t="str">
        <f>IF(H20=0,"",(INDEX({1;2;3;4;5},MATCH(H20,{0;2.9;4.9;5.9;7.9;100}))))</f>
        <v/>
      </c>
      <c r="J20" s="24"/>
      <c r="K20" s="22" t="str">
        <f>IF(J20=0,"",(INDEX({5;4;3;2;1;0},MATCH(J20,{0;1.1;1.2;1.3;1.4}))))</f>
        <v/>
      </c>
      <c r="L20" s="24"/>
      <c r="M20" s="21" t="str">
        <f>IF(L20=0,"",(INDEX({1;2;3;4;5},MATCH(L20,{0;4.9;7.9;11.9;14.9;100}))))</f>
        <v/>
      </c>
      <c r="N20" s="23"/>
      <c r="O20" s="21" t="str">
        <f>IF(N20=0,"",(INDEX({1;2;3;4;5},MATCH(N20,{0;14.9;44.9;89.9;179.9;1000}))))</f>
        <v/>
      </c>
      <c r="P20" s="20"/>
      <c r="Q20" s="22" t="str">
        <f>IF(P20=0,"",(INDEX({5;4;3;2;1;0},MATCH(P20,{0;4.55;5.16;5.36;6.01}))))</f>
        <v/>
      </c>
      <c r="R20" s="20"/>
      <c r="S20" s="22" t="str">
        <f>IF(R20=0,"",(INDEX({5;4;3;2;1;0},MATCH(R20,{0;2.1;4.1;7.1;10.1}))))</f>
        <v/>
      </c>
      <c r="T20" s="23"/>
      <c r="U20" s="21" t="str">
        <f>IF(T20=0,"",(INDEX({1;2;3;4;5},MATCH(T20,{0;1;5.1;10.1;15.1;20.1}))))</f>
        <v/>
      </c>
      <c r="V20" s="23"/>
      <c r="W20" s="22" t="str">
        <f>IF(V20=0,"",(INDEX({5;4;3;2;1;0},MATCH(V20,{0;15;16;17;18}))))</f>
        <v/>
      </c>
      <c r="X20" s="23"/>
      <c r="Y20" s="22" t="str">
        <f>IF(X20=0,"",(INDEX({5;4;3;2;1;0},MATCH(X20,{0;15;16;17;18}))))</f>
        <v/>
      </c>
      <c r="Z20" s="23"/>
      <c r="AA20" s="21" t="str">
        <f>IF(Z20=0,"",(INDEX({1;2;3;4;5;6;7;8;9;10;11;12},MATCH(Z20,{0;4.5;5;5.5;6;6.5;6.75;7;7.25;7.5;7.7;7.8}))))</f>
        <v/>
      </c>
      <c r="AB20" s="25">
        <f t="shared" si="0"/>
        <v>0</v>
      </c>
      <c r="AC20" s="26"/>
      <c r="AD20" s="28">
        <f>(INDEX({0;1;2;3;4;5;6;7;8;9;10;11;12},MATCH(AB20,{0;5;10;15;20;25;30;35;40;45;50;55;60})))</f>
        <v>0</v>
      </c>
    </row>
    <row r="21" spans="2:30" x14ac:dyDescent="0.35">
      <c r="B21" s="18"/>
      <c r="C21" s="19"/>
      <c r="D21" s="20"/>
      <c r="E21" s="22" t="str">
        <f>IF(D21=0,"",(INDEX({5;4;3;2;1;0},MATCH(D21,{0;7.5;8;8.5;9}))))</f>
        <v/>
      </c>
      <c r="F21" s="20"/>
      <c r="G21" s="22" t="str">
        <f>IF(F21=0,"",(INDEX({5;4;3;2;1;0},MATCH(F21,{0;16.5;18;19.5;21}))))</f>
        <v/>
      </c>
      <c r="H21" s="23"/>
      <c r="I21" s="21" t="str">
        <f>IF(H21=0,"",(INDEX({1;2;3;4;5},MATCH(H21,{0;2.9;4.9;5.9;7.9;100}))))</f>
        <v/>
      </c>
      <c r="J21" s="24"/>
      <c r="K21" s="22" t="str">
        <f>IF(J21=0,"",(INDEX({5;4;3;2;1;0},MATCH(J21,{0;1.1;1.2;1.3;1.4}))))</f>
        <v/>
      </c>
      <c r="L21" s="24"/>
      <c r="M21" s="21" t="str">
        <f>IF(L21=0,"",(INDEX({1;2;3;4;5},MATCH(L21,{0;4.9;7.9;11.9;14.9;100}))))</f>
        <v/>
      </c>
      <c r="N21" s="23"/>
      <c r="O21" s="21" t="str">
        <f>IF(N21=0,"",(INDEX({1;2;3;4;5},MATCH(N21,{0;14.9;44.9;89.9;179.9;1000}))))</f>
        <v/>
      </c>
      <c r="P21" s="20"/>
      <c r="Q21" s="22" t="str">
        <f>IF(P21=0,"",(INDEX({5;4;3;2;1;0},MATCH(P21,{0;4.55;5.16;5.36;6.01}))))</f>
        <v/>
      </c>
      <c r="R21" s="20"/>
      <c r="S21" s="22" t="str">
        <f>IF(R21=0,"",(INDEX({5;4;3;2;1;0},MATCH(R21,{0;2.1;4.1;7.1;10.1}))))</f>
        <v/>
      </c>
      <c r="T21" s="23"/>
      <c r="U21" s="21" t="str">
        <f>IF(T21=0,"",(INDEX({1;2;3;4;5},MATCH(T21,{0;1;5.1;10.1;15.1;20.1}))))</f>
        <v/>
      </c>
      <c r="V21" s="23"/>
      <c r="W21" s="22" t="str">
        <f>IF(V21=0,"",(INDEX({5;4;3;2;1;0},MATCH(V21,{0;15;16;17;18}))))</f>
        <v/>
      </c>
      <c r="X21" s="23"/>
      <c r="Y21" s="22" t="str">
        <f>IF(X21=0,"",(INDEX({5;4;3;2;1;0},MATCH(X21,{0;15;16;17;18}))))</f>
        <v/>
      </c>
      <c r="Z21" s="23"/>
      <c r="AA21" s="21" t="str">
        <f>IF(Z21=0,"",(INDEX({1;2;3;4;5;6;7;8;9;10;11;12},MATCH(Z21,{0;4.5;5;5.5;6;6.5;6.75;7;7.25;7.5;7.7;7.8}))))</f>
        <v/>
      </c>
      <c r="AB21" s="25">
        <f t="shared" si="0"/>
        <v>0</v>
      </c>
      <c r="AC21" s="26"/>
      <c r="AD21" s="28">
        <f>(INDEX({0;1;2;3;4;5;6;7;8;9;10;11;12},MATCH(AB21,{0;5;10;15;20;25;30;35;40;45;50;55;60})))</f>
        <v>0</v>
      </c>
    </row>
    <row r="22" spans="2:30" x14ac:dyDescent="0.35">
      <c r="B22" s="18"/>
      <c r="C22" s="19"/>
      <c r="D22" s="20"/>
      <c r="E22" s="22" t="str">
        <f>IF(D22=0,"",(INDEX({5;4;3;2;1;0},MATCH(D22,{0;7.5;8;8.5;9}))))</f>
        <v/>
      </c>
      <c r="F22" s="20"/>
      <c r="G22" s="22" t="str">
        <f>IF(F22=0,"",(INDEX({5;4;3;2;1;0},MATCH(F22,{0;16.5;18;19.5;21}))))</f>
        <v/>
      </c>
      <c r="H22" s="23"/>
      <c r="I22" s="21" t="str">
        <f>IF(H22=0,"",(INDEX({1;2;3;4;5},MATCH(H22,{0;2.9;4.9;5.9;7.9;100}))))</f>
        <v/>
      </c>
      <c r="J22" s="24"/>
      <c r="K22" s="22" t="str">
        <f>IF(J22=0,"",(INDEX({5;4;3;2;1;0},MATCH(J22,{0;1.1;1.2;1.3;1.4}))))</f>
        <v/>
      </c>
      <c r="L22" s="24"/>
      <c r="M22" s="21" t="str">
        <f>IF(L22=0,"",(INDEX({1;2;3;4;5},MATCH(L22,{0;4.9;7.9;11.9;14.9;100}))))</f>
        <v/>
      </c>
      <c r="N22" s="23"/>
      <c r="O22" s="21" t="str">
        <f>IF(N22=0,"",(INDEX({1;2;3;4;5},MATCH(N22,{0;14.9;44.9;89.9;179.9;1000}))))</f>
        <v/>
      </c>
      <c r="P22" s="20"/>
      <c r="Q22" s="22" t="str">
        <f>IF(P22=0,"",(INDEX({5;4;3;2;1;0},MATCH(P22,{0;4.55;5.16;5.36;6.01}))))</f>
        <v/>
      </c>
      <c r="R22" s="20"/>
      <c r="S22" s="22" t="str">
        <f>IF(R22=0,"",(INDEX({5;4;3;2;1;0},MATCH(R22,{0;2.1;4.1;7.1;10.1}))))</f>
        <v/>
      </c>
      <c r="T22" s="23"/>
      <c r="U22" s="21" t="str">
        <f>IF(T22=0,"",(INDEX({1;2;3;4;5},MATCH(T22,{0;1;5.1;10.1;15.1;20.1}))))</f>
        <v/>
      </c>
      <c r="V22" s="23"/>
      <c r="W22" s="22" t="str">
        <f>IF(V22=0,"",(INDEX({5;4;3;2;1;0},MATCH(V22,{0;15;16;17;18}))))</f>
        <v/>
      </c>
      <c r="X22" s="23"/>
      <c r="Y22" s="22" t="str">
        <f>IF(X22=0,"",(INDEX({5;4;3;2;1;0},MATCH(X22,{0;15;16;17;18}))))</f>
        <v/>
      </c>
      <c r="Z22" s="23"/>
      <c r="AA22" s="21" t="str">
        <f>IF(Z22=0,"",(INDEX({1;2;3;4;5;6;7;8;9;10;11;12},MATCH(Z22,{0;4.5;5;5.5;6;6.5;6.75;7;7.25;7.5;7.7;7.8}))))</f>
        <v/>
      </c>
      <c r="AB22" s="25">
        <f t="shared" si="0"/>
        <v>0</v>
      </c>
      <c r="AC22" s="26"/>
      <c r="AD22" s="28">
        <f>(INDEX({0;1;2;3;4;5;6;7;8;9;10;11;12},MATCH(AB22,{0;5;10;15;20;25;30;35;40;45;50;55;60})))</f>
        <v>0</v>
      </c>
    </row>
    <row r="23" spans="2:30" x14ac:dyDescent="0.35">
      <c r="B23" s="18"/>
      <c r="C23" s="19"/>
      <c r="D23" s="20"/>
      <c r="E23" s="22" t="str">
        <f>IF(D23=0,"",(INDEX({5;4;3;2;1;0},MATCH(D23,{0;7.5;8;8.5;9}))))</f>
        <v/>
      </c>
      <c r="F23" s="20"/>
      <c r="G23" s="22" t="str">
        <f>IF(F23=0,"",(INDEX({5;4;3;2;1;0},MATCH(F23,{0;16.5;18;19.5;21}))))</f>
        <v/>
      </c>
      <c r="H23" s="23"/>
      <c r="I23" s="21" t="str">
        <f>IF(H23=0,"",(INDEX({1;2;3;4;5},MATCH(H23,{0;2.9;4.9;5.9;7.9;100}))))</f>
        <v/>
      </c>
      <c r="J23" s="24"/>
      <c r="K23" s="22" t="str">
        <f>IF(J23=0,"",(INDEX({5;4;3;2;1;0},MATCH(J23,{0;1.1;1.2;1.3;1.4}))))</f>
        <v/>
      </c>
      <c r="L23" s="24"/>
      <c r="M23" s="21" t="str">
        <f>IF(L23=0,"",(INDEX({1;2;3;4;5},MATCH(L23,{0;4.9;7.9;11.9;14.9;100}))))</f>
        <v/>
      </c>
      <c r="N23" s="23"/>
      <c r="O23" s="21" t="str">
        <f>IF(N23=0,"",(INDEX({1;2;3;4;5},MATCH(N23,{0;14.9;44.9;89.9;179.9;1000}))))</f>
        <v/>
      </c>
      <c r="P23" s="20"/>
      <c r="Q23" s="22" t="str">
        <f>IF(P23=0,"",(INDEX({5;4;3;2;1;0},MATCH(P23,{0;4.55;5.16;5.36;6.01}))))</f>
        <v/>
      </c>
      <c r="R23" s="20"/>
      <c r="S23" s="22" t="str">
        <f>IF(R23=0,"",(INDEX({5;4;3;2;1;0},MATCH(R23,{0;2.1;4.1;7.1;10.1}))))</f>
        <v/>
      </c>
      <c r="T23" s="23"/>
      <c r="U23" s="21" t="str">
        <f>IF(T23=0,"",(INDEX({1;2;3;4;5},MATCH(T23,{0;1;5.1;10.1;15.1;20.1}))))</f>
        <v/>
      </c>
      <c r="V23" s="23"/>
      <c r="W23" s="22" t="str">
        <f>IF(V23=0,"",(INDEX({5;4;3;2;1;0},MATCH(V23,{0;15;16;17;18}))))</f>
        <v/>
      </c>
      <c r="X23" s="23"/>
      <c r="Y23" s="22" t="str">
        <f>IF(X23=0,"",(INDEX({5;4;3;2;1;0},MATCH(X23,{0;15;16;17;18}))))</f>
        <v/>
      </c>
      <c r="Z23" s="23"/>
      <c r="AA23" s="21" t="str">
        <f>IF(Z23=0,"",(INDEX({1;2;3;4;5;6;7;8;9;10;11;12},MATCH(Z23,{0;4.5;5;5.5;6;6.5;6.75;7;7.25;7.5;7.7;7.8}))))</f>
        <v/>
      </c>
      <c r="AB23" s="25">
        <f t="shared" si="0"/>
        <v>0</v>
      </c>
      <c r="AC23" s="26"/>
      <c r="AD23" s="28">
        <f>(INDEX({0;1;2;3;4;5;6;7;8;9;10;11;12},MATCH(AB23,{0;5;10;15;20;25;30;35;40;45;50;55;60})))</f>
        <v>0</v>
      </c>
    </row>
    <row r="24" spans="2:30" x14ac:dyDescent="0.35">
      <c r="B24" s="18"/>
      <c r="C24" s="19"/>
      <c r="D24" s="20"/>
      <c r="E24" s="22" t="str">
        <f>IF(D24=0,"",(INDEX({5;4;3;2;1;0},MATCH(D24,{0;7.5;8;8.5;9}))))</f>
        <v/>
      </c>
      <c r="F24" s="20"/>
      <c r="G24" s="22" t="str">
        <f>IF(F24=0,"",(INDEX({5;4;3;2;1;0},MATCH(F24,{0;16.5;18;19.5;21}))))</f>
        <v/>
      </c>
      <c r="H24" s="23"/>
      <c r="I24" s="21" t="str">
        <f>IF(H24=0,"",(INDEX({1;2;3;4;5},MATCH(H24,{0;2.9;4.9;5.9;7.9;100}))))</f>
        <v/>
      </c>
      <c r="J24" s="24"/>
      <c r="K24" s="22" t="str">
        <f>IF(J24=0,"",(INDEX({5;4;3;2;1;0},MATCH(J24,{0;1.1;1.2;1.3;1.4}))))</f>
        <v/>
      </c>
      <c r="L24" s="24"/>
      <c r="M24" s="21" t="str">
        <f>IF(L24=0,"",(INDEX({1;2;3;4;5},MATCH(L24,{0;4.9;7.9;11.9;14.9;100}))))</f>
        <v/>
      </c>
      <c r="N24" s="23"/>
      <c r="O24" s="21" t="str">
        <f>IF(N24=0,"",(INDEX({1;2;3;4;5},MATCH(N24,{0;14.9;44.9;89.9;179.9;1000}))))</f>
        <v/>
      </c>
      <c r="P24" s="20"/>
      <c r="Q24" s="22" t="str">
        <f>IF(P24=0,"",(INDEX({5;4;3;2;1;0},MATCH(P24,{0;4.55;5.16;5.36;6.01}))))</f>
        <v/>
      </c>
      <c r="R24" s="20"/>
      <c r="S24" s="22" t="str">
        <f>IF(R24=0,"",(INDEX({5;4;3;2;1;0},MATCH(R24,{0;2.1;4.1;7.1;10.1}))))</f>
        <v/>
      </c>
      <c r="T24" s="23"/>
      <c r="U24" s="21" t="str">
        <f>IF(T24=0,"",(INDEX({1;2;3;4;5},MATCH(T24,{0;1;5.1;10.1;15.1;20.1}))))</f>
        <v/>
      </c>
      <c r="V24" s="23"/>
      <c r="W24" s="22" t="str">
        <f>IF(V24=0,"",(INDEX({5;4;3;2;1;0},MATCH(V24,{0;15;16;17;18}))))</f>
        <v/>
      </c>
      <c r="X24" s="23"/>
      <c r="Y24" s="22" t="str">
        <f>IF(X24=0,"",(INDEX({5;4;3;2;1;0},MATCH(X24,{0;15;16;17;18}))))</f>
        <v/>
      </c>
      <c r="Z24" s="23"/>
      <c r="AA24" s="21" t="str">
        <f>IF(Z24=0,"",(INDEX({1;2;3;4;5;6;7;8;9;10;11;12},MATCH(Z24,{0;4.5;5;5.5;6;6.5;6.75;7;7.25;7.5;7.7;7.8}))))</f>
        <v/>
      </c>
      <c r="AB24" s="25">
        <f t="shared" si="0"/>
        <v>0</v>
      </c>
      <c r="AC24" s="26"/>
      <c r="AD24" s="28">
        <f>(INDEX({0;1;2;3;4;5;6;7;8;9;10;11;12},MATCH(AB24,{0;5;10;15;20;25;30;35;40;45;50;55;60})))</f>
        <v>0</v>
      </c>
    </row>
    <row r="25" spans="2:30" x14ac:dyDescent="0.35">
      <c r="B25" s="18"/>
      <c r="C25" s="19"/>
      <c r="D25" s="20"/>
      <c r="E25" s="22" t="str">
        <f>IF(D25=0,"",(INDEX({5;4;3;2;1;0},MATCH(D25,{0;7.5;8;8.5;9}))))</f>
        <v/>
      </c>
      <c r="F25" s="20"/>
      <c r="G25" s="22" t="str">
        <f>IF(F25=0,"",(INDEX({5;4;3;2;1;0},MATCH(F25,{0;16.5;18;19.5;21}))))</f>
        <v/>
      </c>
      <c r="H25" s="23"/>
      <c r="I25" s="21" t="str">
        <f>IF(H25=0,"",(INDEX({1;2;3;4;5},MATCH(H25,{0;2.9;4.9;5.9;7.9;100}))))</f>
        <v/>
      </c>
      <c r="J25" s="24"/>
      <c r="K25" s="22" t="str">
        <f>IF(J25=0,"",(INDEX({5;4;3;2;1;0},MATCH(J25,{0;1.1;1.2;1.3;1.4}))))</f>
        <v/>
      </c>
      <c r="L25" s="24"/>
      <c r="M25" s="21" t="str">
        <f>IF(L25=0,"",(INDEX({1;2;3;4;5},MATCH(L25,{0;4.9;7.9;11.9;14.9;100}))))</f>
        <v/>
      </c>
      <c r="N25" s="23"/>
      <c r="O25" s="21" t="str">
        <f>IF(N25=0,"",(INDEX({1;2;3;4;5},MATCH(N25,{0;14.9;44.9;89.9;179.9;1000}))))</f>
        <v/>
      </c>
      <c r="P25" s="20"/>
      <c r="Q25" s="22" t="str">
        <f>IF(P25=0,"",(INDEX({5;4;3;2;1;0},MATCH(P25,{0;4.55;5.16;5.36;6.01}))))</f>
        <v/>
      </c>
      <c r="R25" s="20"/>
      <c r="S25" s="22" t="str">
        <f>IF(R25=0,"",(INDEX({5;4;3;2;1;0},MATCH(R25,{0;2.1;4.1;7.1;10.1}))))</f>
        <v/>
      </c>
      <c r="T25" s="23"/>
      <c r="U25" s="21" t="str">
        <f>IF(T25=0,"",(INDEX({1;2;3;4;5},MATCH(T25,{0;1;5.1;10.1;15.1;20.1}))))</f>
        <v/>
      </c>
      <c r="V25" s="23"/>
      <c r="W25" s="22" t="str">
        <f>IF(V25=0,"",(INDEX({5;4;3;2;1;0},MATCH(V25,{0;15;16;17;18}))))</f>
        <v/>
      </c>
      <c r="X25" s="23"/>
      <c r="Y25" s="22" t="str">
        <f>IF(X25=0,"",(INDEX({5;4;3;2;1;0},MATCH(X25,{0;15;16;17;18}))))</f>
        <v/>
      </c>
      <c r="Z25" s="23"/>
      <c r="AA25" s="21" t="str">
        <f>IF(Z25=0,"",(INDEX({1;2;3;4;5;6;7;8;9;10;11;12},MATCH(Z25,{0;4.5;5;5.5;6;6.5;6.75;7;7.25;7.5;7.7;7.8}))))</f>
        <v/>
      </c>
      <c r="AB25" s="25">
        <f t="shared" si="0"/>
        <v>0</v>
      </c>
      <c r="AC25" s="26"/>
      <c r="AD25" s="28">
        <f>(INDEX({0;1;2;3;4;5;6;7;8;9;10;11;12},MATCH(AB25,{0;5;10;15;20;25;30;35;40;45;50;55;60})))</f>
        <v>0</v>
      </c>
    </row>
    <row r="26" spans="2:30" x14ac:dyDescent="0.35">
      <c r="B26" s="18"/>
      <c r="C26" s="19"/>
      <c r="D26" s="20"/>
      <c r="E26" s="22" t="str">
        <f>IF(D26=0,"",(INDEX({5;4;3;2;1;0},MATCH(D26,{0;7.5;8;8.5;9}))))</f>
        <v/>
      </c>
      <c r="F26" s="20"/>
      <c r="G26" s="22" t="str">
        <f>IF(F26=0,"",(INDEX({5;4;3;2;1;0},MATCH(F26,{0;16.5;18;19.5;21}))))</f>
        <v/>
      </c>
      <c r="H26" s="23"/>
      <c r="I26" s="21" t="str">
        <f>IF(H26=0,"",(INDEX({1;2;3;4;5},MATCH(H26,{0;2.9;4.9;5.9;7.9;100}))))</f>
        <v/>
      </c>
      <c r="J26" s="24"/>
      <c r="K26" s="22" t="str">
        <f>IF(J26=0,"",(INDEX({5;4;3;2;1;0},MATCH(J26,{0;1.1;1.2;1.3;1.4}))))</f>
        <v/>
      </c>
      <c r="L26" s="24"/>
      <c r="M26" s="21" t="str">
        <f>IF(L26=0,"",(INDEX({1;2;3;4;5},MATCH(L26,{0;4.9;7.9;11.9;14.9;100}))))</f>
        <v/>
      </c>
      <c r="N26" s="23"/>
      <c r="O26" s="21" t="str">
        <f>IF(N26=0,"",(INDEX({1;2;3;4;5},MATCH(N26,{0;14.9;44.9;89.9;179.9;1000}))))</f>
        <v/>
      </c>
      <c r="P26" s="20"/>
      <c r="Q26" s="22" t="str">
        <f>IF(P26=0,"",(INDEX({5;4;3;2;1;0},MATCH(P26,{0;4.55;5.16;5.36;6.01}))))</f>
        <v/>
      </c>
      <c r="R26" s="20"/>
      <c r="S26" s="22" t="str">
        <f>IF(R26=0,"",(INDEX({5;4;3;2;1;0},MATCH(R26,{0;2.1;4.1;7.1;10.1}))))</f>
        <v/>
      </c>
      <c r="T26" s="23"/>
      <c r="U26" s="21" t="str">
        <f>IF(T26=0,"",(INDEX({1;2;3;4;5},MATCH(T26,{0;1;5.1;10.1;15.1;20.1}))))</f>
        <v/>
      </c>
      <c r="V26" s="23"/>
      <c r="W26" s="22" t="str">
        <f>IF(V26=0,"",(INDEX({5;4;3;2;1;0},MATCH(V26,{0;15;16;17;18}))))</f>
        <v/>
      </c>
      <c r="X26" s="23"/>
      <c r="Y26" s="22" t="str">
        <f>IF(X26=0,"",(INDEX({5;4;3;2;1;0},MATCH(X26,{0;15;16;17;18}))))</f>
        <v/>
      </c>
      <c r="Z26" s="23"/>
      <c r="AA26" s="21" t="str">
        <f>IF(Z26=0,"",(INDEX({1;2;3;4;5;6;7;8;9;10;11;12},MATCH(Z26,{0;4.5;5;5.5;6;6.5;6.75;7;7.25;7.5;7.7;7.8}))))</f>
        <v/>
      </c>
      <c r="AB26" s="25">
        <f t="shared" si="0"/>
        <v>0</v>
      </c>
      <c r="AC26" s="26"/>
      <c r="AD26" s="28">
        <f>(INDEX({0;1;2;3;4;5;6;7;8;9;10;11;12},MATCH(AB26,{0;5;10;15;20;25;30;35;40;45;50;55;60})))</f>
        <v>0</v>
      </c>
    </row>
    <row r="27" spans="2:30" x14ac:dyDescent="0.35">
      <c r="B27" s="18"/>
      <c r="C27" s="19"/>
      <c r="D27" s="20"/>
      <c r="E27" s="22" t="str">
        <f>IF(D27=0,"",(INDEX({5;4;3;2;1;0},MATCH(D27,{0;7.5;8;8.5;9}))))</f>
        <v/>
      </c>
      <c r="F27" s="20"/>
      <c r="G27" s="22" t="str">
        <f>IF(F27=0,"",(INDEX({5;4;3;2;1;0},MATCH(F27,{0;16.5;18;19.5;21}))))</f>
        <v/>
      </c>
      <c r="H27" s="23"/>
      <c r="I27" s="21" t="str">
        <f>IF(H27=0,"",(INDEX({1;2;3;4;5},MATCH(H27,{0;2.9;4.9;5.9;7.9;100}))))</f>
        <v/>
      </c>
      <c r="J27" s="24"/>
      <c r="K27" s="22" t="str">
        <f>IF(J27=0,"",(INDEX({5;4;3;2;1;0},MATCH(J27,{0;1.1;1.2;1.3;1.4}))))</f>
        <v/>
      </c>
      <c r="L27" s="24"/>
      <c r="M27" s="21" t="str">
        <f>IF(L27=0,"",(INDEX({1;2;3;4;5},MATCH(L27,{0;4.9;7.9;11.9;14.9;100}))))</f>
        <v/>
      </c>
      <c r="N27" s="23"/>
      <c r="O27" s="21" t="str">
        <f>IF(N27=0,"",(INDEX({1;2;3;4;5},MATCH(N27,{0;14.9;44.9;89.9;179.9;1000}))))</f>
        <v/>
      </c>
      <c r="P27" s="20"/>
      <c r="Q27" s="22" t="str">
        <f>IF(P27=0,"",(INDEX({5;4;3;2;1;0},MATCH(P27,{0;4.55;5.16;5.36;6.01}))))</f>
        <v/>
      </c>
      <c r="R27" s="20"/>
      <c r="S27" s="22" t="str">
        <f>IF(R27=0,"",(INDEX({5;4;3;2;1;0},MATCH(R27,{0;2.1;4.1;7.1;10.1}))))</f>
        <v/>
      </c>
      <c r="T27" s="23"/>
      <c r="U27" s="21" t="str">
        <f>IF(T27=0,"",(INDEX({1;2;3;4;5},MATCH(T27,{0;1;5.1;10.1;15.1;20.1}))))</f>
        <v/>
      </c>
      <c r="V27" s="23"/>
      <c r="W27" s="22" t="str">
        <f>IF(V27=0,"",(INDEX({5;4;3;2;1;0},MATCH(V27,{0;15;16;17;18}))))</f>
        <v/>
      </c>
      <c r="X27" s="23"/>
      <c r="Y27" s="22" t="str">
        <f>IF(X27=0,"",(INDEX({5;4;3;2;1;0},MATCH(X27,{0;15;16;17;18}))))</f>
        <v/>
      </c>
      <c r="Z27" s="23"/>
      <c r="AA27" s="21" t="str">
        <f>IF(Z27=0,"",(INDEX({1;2;3;4;5;6;7;8;9;10;11;12},MATCH(Z27,{0;4.5;5;5.5;6;6.5;6.75;7;7.25;7.5;7.7;7.8}))))</f>
        <v/>
      </c>
      <c r="AB27" s="25">
        <f t="shared" si="0"/>
        <v>0</v>
      </c>
      <c r="AC27" s="26"/>
      <c r="AD27" s="28">
        <f>(INDEX({0;1;2;3;4;5;6;7;8;9;10;11;12},MATCH(AB27,{0;5;10;15;20;25;30;35;40;45;50;55;60})))</f>
        <v>0</v>
      </c>
    </row>
    <row r="28" spans="2:30" x14ac:dyDescent="0.35">
      <c r="B28" s="18"/>
      <c r="C28" s="19"/>
      <c r="D28" s="20"/>
      <c r="E28" s="22" t="str">
        <f>IF(D28=0,"",(INDEX({5;4;3;2;1;0},MATCH(D28,{0;7.5;8;8.5;9}))))</f>
        <v/>
      </c>
      <c r="F28" s="20"/>
      <c r="G28" s="22" t="str">
        <f>IF(F28=0,"",(INDEX({5;4;3;2;1;0},MATCH(F28,{0;16.5;18;19.5;21}))))</f>
        <v/>
      </c>
      <c r="H28" s="23"/>
      <c r="I28" s="21" t="str">
        <f>IF(H28=0,"",(INDEX({1;2;3;4;5},MATCH(H28,{0;2.9;4.9;5.9;7.9;100}))))</f>
        <v/>
      </c>
      <c r="J28" s="24"/>
      <c r="K28" s="22" t="str">
        <f>IF(J28=0,"",(INDEX({5;4;3;2;1;0},MATCH(J28,{0;1.1;1.2;1.3;1.4}))))</f>
        <v/>
      </c>
      <c r="L28" s="24"/>
      <c r="M28" s="21" t="str">
        <f>IF(L28=0,"",(INDEX({1;2;3;4;5},MATCH(L28,{0;4.9;7.9;11.9;14.9;100}))))</f>
        <v/>
      </c>
      <c r="N28" s="23"/>
      <c r="O28" s="21" t="str">
        <f>IF(N28=0,"",(INDEX({1;2;3;4;5},MATCH(N28,{0;14.9;44.9;89.9;179.9;1000}))))</f>
        <v/>
      </c>
      <c r="P28" s="20"/>
      <c r="Q28" s="22" t="str">
        <f>IF(P28=0,"",(INDEX({5;4;3;2;1;0},MATCH(P28,{0;4.55;5.16;5.36;6.01}))))</f>
        <v/>
      </c>
      <c r="R28" s="20"/>
      <c r="S28" s="22" t="str">
        <f>IF(R28=0,"",(INDEX({5;4;3;2;1;0},MATCH(R28,{0;2.1;4.1;7.1;10.1}))))</f>
        <v/>
      </c>
      <c r="T28" s="23"/>
      <c r="U28" s="21" t="str">
        <f>IF(T28=0,"",(INDEX({1;2;3;4;5},MATCH(T28,{0;1;5.1;10.1;15.1;20.1}))))</f>
        <v/>
      </c>
      <c r="V28" s="23"/>
      <c r="W28" s="22" t="str">
        <f>IF(V28=0,"",(INDEX({5;4;3;2;1;0},MATCH(V28,{0;15;16;17;18}))))</f>
        <v/>
      </c>
      <c r="X28" s="23"/>
      <c r="Y28" s="22" t="str">
        <f>IF(X28=0,"",(INDEX({5;4;3;2;1;0},MATCH(X28,{0;15;16;17;18}))))</f>
        <v/>
      </c>
      <c r="Z28" s="23"/>
      <c r="AA28" s="21" t="str">
        <f>IF(Z28=0,"",(INDEX({1;2;3;4;5;6;7;8;9;10;11;12},MATCH(Z28,{0;4.5;5;5.5;6;6.5;6.75;7;7.25;7.5;7.7;7.8}))))</f>
        <v/>
      </c>
      <c r="AB28" s="25">
        <f t="shared" si="0"/>
        <v>0</v>
      </c>
      <c r="AC28" s="26"/>
      <c r="AD28" s="28">
        <f>(INDEX({0;1;2;3;4;5;6;7;8;9;10;11;12},MATCH(AB28,{0;5;10;15;20;25;30;35;40;45;50;55;60})))</f>
        <v>0</v>
      </c>
    </row>
    <row r="29" spans="2:30" x14ac:dyDescent="0.35">
      <c r="B29" s="18"/>
      <c r="C29" s="19"/>
      <c r="D29" s="20"/>
      <c r="E29" s="22" t="str">
        <f>IF(D29=0,"",(INDEX({5;4;3;2;1;0},MATCH(D29,{0;7.5;8;8.5;9}))))</f>
        <v/>
      </c>
      <c r="F29" s="20"/>
      <c r="G29" s="22" t="str">
        <f>IF(F29=0,"",(INDEX({5;4;3;2;1;0},MATCH(F29,{0;16.5;18;19.5;21}))))</f>
        <v/>
      </c>
      <c r="H29" s="23"/>
      <c r="I29" s="21" t="str">
        <f>IF(H29=0,"",(INDEX({1;2;3;4;5},MATCH(H29,{0;2.9;4.9;5.9;7.9;100}))))</f>
        <v/>
      </c>
      <c r="J29" s="24"/>
      <c r="K29" s="22" t="str">
        <f>IF(J29=0,"",(INDEX({5;4;3;2;1;0},MATCH(J29,{0;1.1;1.2;1.3;1.4}))))</f>
        <v/>
      </c>
      <c r="L29" s="24"/>
      <c r="M29" s="21" t="str">
        <f>IF(L29=0,"",(INDEX({1;2;3;4;5},MATCH(L29,{0;4.9;7.9;11.9;14.9;100}))))</f>
        <v/>
      </c>
      <c r="N29" s="23"/>
      <c r="O29" s="21" t="str">
        <f>IF(N29=0,"",(INDEX({1;2;3;4;5},MATCH(N29,{0;14.9;44.9;89.9;179.9;1000}))))</f>
        <v/>
      </c>
      <c r="P29" s="20"/>
      <c r="Q29" s="22" t="str">
        <f>IF(P29=0,"",(INDEX({5;4;3;2;1;0},MATCH(P29,{0;4.55;5.16;5.36;6.01}))))</f>
        <v/>
      </c>
      <c r="R29" s="20"/>
      <c r="S29" s="22" t="str">
        <f>IF(R29=0,"",(INDEX({5;4;3;2;1;0},MATCH(R29,{0;2.1;4.1;7.1;10.1}))))</f>
        <v/>
      </c>
      <c r="T29" s="23"/>
      <c r="U29" s="21" t="str">
        <f>IF(T29=0,"",(INDEX({1;2;3;4;5},MATCH(T29,{0;1;5.1;10.1;15.1;20.1}))))</f>
        <v/>
      </c>
      <c r="V29" s="23"/>
      <c r="W29" s="22" t="str">
        <f>IF(V29=0,"",(INDEX({5;4;3;2;1;0},MATCH(V29,{0;15;16;17;18}))))</f>
        <v/>
      </c>
      <c r="X29" s="23"/>
      <c r="Y29" s="22" t="str">
        <f>IF(X29=0,"",(INDEX({5;4;3;2;1;0},MATCH(X29,{0;15;16;17;18}))))</f>
        <v/>
      </c>
      <c r="Z29" s="23"/>
      <c r="AA29" s="21" t="str">
        <f>IF(Z29=0,"",(INDEX({1;2;3;4;5;6;7;8;9;10;11;12},MATCH(Z29,{0;4.5;5;5.5;6;6.5;6.75;7;7.25;7.5;7.7;7.8}))))</f>
        <v/>
      </c>
      <c r="AB29" s="25">
        <f t="shared" si="0"/>
        <v>0</v>
      </c>
      <c r="AC29" s="26"/>
      <c r="AD29" s="28">
        <f>(INDEX({0;1;2;3;4;5;6;7;8;9;10;11;12},MATCH(AB29,{0;5;10;15;20;25;30;35;40;45;50;55;60})))</f>
        <v>0</v>
      </c>
    </row>
    <row r="30" spans="2:30" x14ac:dyDescent="0.35">
      <c r="B30" s="18"/>
      <c r="C30" s="19"/>
      <c r="D30" s="20"/>
      <c r="E30" s="22" t="str">
        <f>IF(D30=0,"",(INDEX({5;4;3;2;1;0},MATCH(D30,{0;7.5;8;8.5;9}))))</f>
        <v/>
      </c>
      <c r="F30" s="20"/>
      <c r="G30" s="22" t="str">
        <f>IF(F30=0,"",(INDEX({5;4;3;2;1;0},MATCH(F30,{0;16.5;18;19.5;21}))))</f>
        <v/>
      </c>
      <c r="H30" s="23"/>
      <c r="I30" s="21" t="str">
        <f>IF(H30=0,"",(INDEX({1;2;3;4;5},MATCH(H30,{0;2.9;4.9;5.9;7.9;100}))))</f>
        <v/>
      </c>
      <c r="J30" s="24"/>
      <c r="K30" s="22" t="str">
        <f>IF(J30=0,"",(INDEX({5;4;3;2;1;0},MATCH(J30,{0;1.1;1.2;1.3;1.4}))))</f>
        <v/>
      </c>
      <c r="L30" s="24"/>
      <c r="M30" s="21" t="str">
        <f>IF(L30=0,"",(INDEX({1;2;3;4;5},MATCH(L30,{0;4.9;7.9;11.9;14.9;100}))))</f>
        <v/>
      </c>
      <c r="N30" s="23"/>
      <c r="O30" s="21" t="str">
        <f>IF(N30=0,"",(INDEX({1;2;3;4;5},MATCH(N30,{0;14.9;44.9;89.9;179.9;1000}))))</f>
        <v/>
      </c>
      <c r="P30" s="20"/>
      <c r="Q30" s="22" t="str">
        <f>IF(P30=0,"",(INDEX({5;4;3;2;1;0},MATCH(P30,{0;4.55;5.16;5.36;6.01}))))</f>
        <v/>
      </c>
      <c r="R30" s="20"/>
      <c r="S30" s="22" t="str">
        <f>IF(R30=0,"",(INDEX({5;4;3;2;1;0},MATCH(R30,{0;2.1;4.1;7.1;10.1}))))</f>
        <v/>
      </c>
      <c r="T30" s="23"/>
      <c r="U30" s="21" t="str">
        <f>IF(T30=0,"",(INDEX({1;2;3;4;5},MATCH(T30,{0;1;5.1;10.1;15.1;20.1}))))</f>
        <v/>
      </c>
      <c r="V30" s="23"/>
      <c r="W30" s="22" t="str">
        <f>IF(V30=0,"",(INDEX({5;4;3;2;1;0},MATCH(V30,{0;15;16;17;18}))))</f>
        <v/>
      </c>
      <c r="X30" s="23"/>
      <c r="Y30" s="22" t="str">
        <f>IF(X30=0,"",(INDEX({5;4;3;2;1;0},MATCH(X30,{0;15;16;17;18}))))</f>
        <v/>
      </c>
      <c r="Z30" s="23"/>
      <c r="AA30" s="21" t="str">
        <f>IF(Z30=0,"",(INDEX({1;2;3;4;5;6;7;8;9;10;11;12},MATCH(Z30,{0;4.5;5;5.5;6;6.5;6.75;7;7.25;7.5;7.7;7.8}))))</f>
        <v/>
      </c>
      <c r="AB30" s="25">
        <f t="shared" si="0"/>
        <v>0</v>
      </c>
      <c r="AC30" s="26"/>
      <c r="AD30" s="28">
        <f>(INDEX({0;1;2;3;4;5;6;7;8;9;10;11;12},MATCH(AB30,{0;5;10;15;20;25;30;35;40;45;50;55;60})))</f>
        <v>0</v>
      </c>
    </row>
    <row r="31" spans="2:30" x14ac:dyDescent="0.35">
      <c r="B31" s="18"/>
      <c r="C31" s="19"/>
      <c r="D31" s="20"/>
      <c r="E31" s="22" t="str">
        <f>IF(D31=0,"",(INDEX({5;4;3;2;1;0},MATCH(D31,{0;7.5;8;8.5;9}))))</f>
        <v/>
      </c>
      <c r="F31" s="20"/>
      <c r="G31" s="22" t="str">
        <f>IF(F31=0,"",(INDEX({5;4;3;2;1;0},MATCH(F31,{0;16.5;18;19.5;21}))))</f>
        <v/>
      </c>
      <c r="H31" s="23"/>
      <c r="I31" s="21" t="str">
        <f>IF(H31=0,"",(INDEX({1;2;3;4;5},MATCH(H31,{0;2.9;4.9;5.9;7.9;100}))))</f>
        <v/>
      </c>
      <c r="J31" s="24"/>
      <c r="K31" s="22" t="str">
        <f>IF(J31=0,"",(INDEX({5;4;3;2;1;0},MATCH(J31,{0;1.1;1.2;1.3;1.4}))))</f>
        <v/>
      </c>
      <c r="L31" s="24"/>
      <c r="M31" s="21" t="str">
        <f>IF(L31=0,"",(INDEX({1;2;3;4;5},MATCH(L31,{0;4.9;7.9;11.9;14.9;100}))))</f>
        <v/>
      </c>
      <c r="N31" s="23"/>
      <c r="O31" s="21" t="str">
        <f>IF(N31=0,"",(INDEX({1;2;3;4;5},MATCH(N31,{0;14.9;44.9;89.9;179.9;1000}))))</f>
        <v/>
      </c>
      <c r="P31" s="20"/>
      <c r="Q31" s="22" t="str">
        <f>IF(P31=0,"",(INDEX({5;4;3;2;1;0},MATCH(P31,{0;4.55;5.16;5.36;6.01}))))</f>
        <v/>
      </c>
      <c r="R31" s="20"/>
      <c r="S31" s="22" t="str">
        <f>IF(R31=0,"",(INDEX({5;4;3;2;1;0},MATCH(R31,{0;2.1;4.1;7.1;10.1}))))</f>
        <v/>
      </c>
      <c r="T31" s="23"/>
      <c r="U31" s="21" t="str">
        <f>IF(T31=0,"",(INDEX({1;2;3;4;5},MATCH(T31,{0;1;5.1;10.1;15.1;20.1}))))</f>
        <v/>
      </c>
      <c r="V31" s="23"/>
      <c r="W31" s="22" t="str">
        <f>IF(V31=0,"",(INDEX({5;4;3;2;1;0},MATCH(V31,{0;15;16;17;18}))))</f>
        <v/>
      </c>
      <c r="X31" s="23"/>
      <c r="Y31" s="22" t="str">
        <f>IF(X31=0,"",(INDEX({5;4;3;2;1;0},MATCH(X31,{0;15;16;17;18}))))</f>
        <v/>
      </c>
      <c r="Z31" s="23"/>
      <c r="AA31" s="21" t="str">
        <f>IF(Z31=0,"",(INDEX({1;2;3;4;5;6;7;8;9;10;11;12},MATCH(Z31,{0;4.5;5;5.5;6;6.5;6.75;7;7.25;7.5;7.7;7.8}))))</f>
        <v/>
      </c>
      <c r="AB31" s="25">
        <f t="shared" si="0"/>
        <v>0</v>
      </c>
      <c r="AC31" s="26"/>
      <c r="AD31" s="28">
        <f>(INDEX({0;1;2;3;4;5;6;7;8;9;10;11;12},MATCH(AB31,{0;5;10;15;20;25;30;35;40;45;50;55;60})))</f>
        <v>0</v>
      </c>
    </row>
    <row r="32" spans="2:30" x14ac:dyDescent="0.35">
      <c r="B32" s="18"/>
      <c r="C32" s="19"/>
      <c r="D32" s="20"/>
      <c r="E32" s="22" t="str">
        <f>IF(D32=0,"",(INDEX({5;4;3;2;1;0},MATCH(D32,{0;7.5;8;8.5;9}))))</f>
        <v/>
      </c>
      <c r="F32" s="20"/>
      <c r="G32" s="22" t="str">
        <f>IF(F32=0,"",(INDEX({5;4;3;2;1;0},MATCH(F32,{0;16.5;18;19.5;21}))))</f>
        <v/>
      </c>
      <c r="H32" s="23"/>
      <c r="I32" s="21" t="str">
        <f>IF(H32=0,"",(INDEX({1;2;3;4;5},MATCH(H32,{0;2.9;4.9;5.9;7.9;100}))))</f>
        <v/>
      </c>
      <c r="J32" s="24"/>
      <c r="K32" s="22" t="str">
        <f>IF(J32=0,"",(INDEX({5;4;3;2;1;0},MATCH(J32,{0;1.1;1.2;1.3;1.4}))))</f>
        <v/>
      </c>
      <c r="L32" s="24"/>
      <c r="M32" s="21" t="str">
        <f>IF(L32=0,"",(INDEX({1;2;3;4;5},MATCH(L32,{0;4.9;7.9;11.9;14.9;100}))))</f>
        <v/>
      </c>
      <c r="N32" s="23"/>
      <c r="O32" s="21" t="str">
        <f>IF(N32=0,"",(INDEX({1;2;3;4;5},MATCH(N32,{0;14.9;44.9;89.9;179.9;1000}))))</f>
        <v/>
      </c>
      <c r="P32" s="20"/>
      <c r="Q32" s="22" t="str">
        <f>IF(P32=0,"",(INDEX({5;4;3;2;1;0},MATCH(P32,{0;4.55;5.16;5.36;6.01}))))</f>
        <v/>
      </c>
      <c r="R32" s="20"/>
      <c r="S32" s="22" t="str">
        <f>IF(R32=0,"",(INDEX({5;4;3;2;1;0},MATCH(R32,{0;2.1;4.1;7.1;10.1}))))</f>
        <v/>
      </c>
      <c r="T32" s="23"/>
      <c r="U32" s="21" t="str">
        <f>IF(T32=0,"",(INDEX({1;2;3;4;5},MATCH(T32,{0;1;5.1;10.1;15.1;20.1}))))</f>
        <v/>
      </c>
      <c r="V32" s="23"/>
      <c r="W32" s="22" t="str">
        <f>IF(V32=0,"",(INDEX({5;4;3;2;1;0},MATCH(V32,{0;15;16;17;18}))))</f>
        <v/>
      </c>
      <c r="X32" s="23"/>
      <c r="Y32" s="22" t="str">
        <f>IF(X32=0,"",(INDEX({5;4;3;2;1;0},MATCH(X32,{0;15;16;17;18}))))</f>
        <v/>
      </c>
      <c r="Z32" s="23"/>
      <c r="AA32" s="21" t="str">
        <f>IF(Z32=0,"",(INDEX({1;2;3;4;5;6;7;8;9;10;11;12},MATCH(Z32,{0;4.5;5;5.5;6;6.5;6.75;7;7.25;7.5;7.7;7.8}))))</f>
        <v/>
      </c>
      <c r="AB32" s="25">
        <f t="shared" si="0"/>
        <v>0</v>
      </c>
      <c r="AC32" s="26"/>
      <c r="AD32" s="28">
        <f>(INDEX({0;1;2;3;4;5;6;7;8;9;10;11;12},MATCH(AB32,{0;5;10;15;20;25;30;35;40;45;50;55;60})))</f>
        <v>0</v>
      </c>
    </row>
    <row r="33" spans="2:30" x14ac:dyDescent="0.35">
      <c r="B33" s="18"/>
      <c r="C33" s="19"/>
      <c r="D33" s="20"/>
      <c r="E33" s="22" t="str">
        <f>IF(D33=0,"",(INDEX({5;4;3;2;1;0},MATCH(D33,{0;7.5;8;8.5;9}))))</f>
        <v/>
      </c>
      <c r="F33" s="20"/>
      <c r="G33" s="22" t="str">
        <f>IF(F33=0,"",(INDEX({5;4;3;2;1;0},MATCH(F33,{0;16.5;18;19.5;21}))))</f>
        <v/>
      </c>
      <c r="H33" s="23"/>
      <c r="I33" s="21" t="str">
        <f>IF(H33=0,"",(INDEX({1;2;3;4;5},MATCH(H33,{0;2.9;4.9;5.9;7.9;100}))))</f>
        <v/>
      </c>
      <c r="J33" s="24"/>
      <c r="K33" s="22" t="str">
        <f>IF(J33=0,"",(INDEX({5;4;3;2;1;0},MATCH(J33,{0;1.1;1.2;1.3;1.4}))))</f>
        <v/>
      </c>
      <c r="L33" s="24"/>
      <c r="M33" s="21" t="str">
        <f>IF(L33=0,"",(INDEX({1;2;3;4;5},MATCH(L33,{0;4.9;7.9;11.9;14.9;100}))))</f>
        <v/>
      </c>
      <c r="N33" s="23"/>
      <c r="O33" s="21" t="str">
        <f>IF(N33=0,"",(INDEX({1;2;3;4;5},MATCH(N33,{0;14.9;44.9;89.9;179.9;1000}))))</f>
        <v/>
      </c>
      <c r="P33" s="20"/>
      <c r="Q33" s="22" t="str">
        <f>IF(P33=0,"",(INDEX({5;4;3;2;1;0},MATCH(P33,{0;4.55;5.16;5.36;6.01}))))</f>
        <v/>
      </c>
      <c r="R33" s="20"/>
      <c r="S33" s="22" t="str">
        <f>IF(R33=0,"",(INDEX({5;4;3;2;1;0},MATCH(R33,{0;2.1;4.1;7.1;10.1}))))</f>
        <v/>
      </c>
      <c r="T33" s="23"/>
      <c r="U33" s="21" t="str">
        <f>IF(T33=0,"",(INDEX({1;2;3;4;5},MATCH(T33,{0;1;5.1;10.1;15.1;20.1}))))</f>
        <v/>
      </c>
      <c r="V33" s="23"/>
      <c r="W33" s="22" t="str">
        <f>IF(V33=0,"",(INDEX({5;4;3;2;1;0},MATCH(V33,{0;15;16;17;18}))))</f>
        <v/>
      </c>
      <c r="X33" s="23"/>
      <c r="Y33" s="22" t="str">
        <f>IF(X33=0,"",(INDEX({5;4;3;2;1;0},MATCH(X33,{0;15;16;17;18}))))</f>
        <v/>
      </c>
      <c r="Z33" s="23"/>
      <c r="AA33" s="21" t="str">
        <f>IF(Z33=0,"",(INDEX({1;2;3;4;5;6;7;8;9;10;11;12},MATCH(Z33,{0;4.5;5;5.5;6;6.5;6.75;7;7.25;7.5;7.7;7.8}))))</f>
        <v/>
      </c>
      <c r="AB33" s="25">
        <f t="shared" si="0"/>
        <v>0</v>
      </c>
      <c r="AC33" s="26"/>
      <c r="AD33" s="28">
        <f>(INDEX({0;1;2;3;4;5;6;7;8;9;10;11;12},MATCH(AB33,{0;5;10;15;20;25;30;35;40;45;50;55;60})))</f>
        <v>0</v>
      </c>
    </row>
    <row r="34" spans="2:30" x14ac:dyDescent="0.35">
      <c r="B34" s="18"/>
      <c r="C34" s="19"/>
      <c r="D34" s="20"/>
      <c r="E34" s="22" t="str">
        <f>IF(D34=0,"",(INDEX({5;4;3;2;1;0},MATCH(D34,{0;7.5;8;8.5;9}))))</f>
        <v/>
      </c>
      <c r="F34" s="20"/>
      <c r="G34" s="22" t="str">
        <f>IF(F34=0,"",(INDEX({5;4;3;2;1;0},MATCH(F34,{0;16.5;18;19.5;21}))))</f>
        <v/>
      </c>
      <c r="H34" s="23"/>
      <c r="I34" s="21" t="str">
        <f>IF(H34=0,"",(INDEX({1;2;3;4;5},MATCH(H34,{0;2.9;4.9;5.9;7.9;100}))))</f>
        <v/>
      </c>
      <c r="J34" s="24"/>
      <c r="K34" s="22" t="str">
        <f>IF(J34=0,"",(INDEX({5;4;3;2;1;0},MATCH(J34,{0;1.1;1.2;1.3;1.4}))))</f>
        <v/>
      </c>
      <c r="L34" s="24"/>
      <c r="M34" s="21" t="str">
        <f>IF(L34=0,"",(INDEX({1;2;3;4;5},MATCH(L34,{0;4.9;7.9;11.9;14.9;100}))))</f>
        <v/>
      </c>
      <c r="N34" s="23"/>
      <c r="O34" s="21" t="str">
        <f>IF(N34=0,"",(INDEX({1;2;3;4;5},MATCH(N34,{0;14.9;44.9;89.9;179.9;1000}))))</f>
        <v/>
      </c>
      <c r="P34" s="20"/>
      <c r="Q34" s="22" t="str">
        <f>IF(P34=0,"",(INDEX({5;4;3;2;1;0},MATCH(P34,{0;4.55;5.16;5.36;6.01}))))</f>
        <v/>
      </c>
      <c r="R34" s="20"/>
      <c r="S34" s="22" t="str">
        <f>IF(R34=0,"",(INDEX({5;4;3;2;1;0},MATCH(R34,{0;2.1;4.1;7.1;10.1}))))</f>
        <v/>
      </c>
      <c r="T34" s="23"/>
      <c r="U34" s="21" t="str">
        <f>IF(T34=0,"",(INDEX({1;2;3;4;5},MATCH(T34,{0;1;5.1;10.1;15.1;20.1}))))</f>
        <v/>
      </c>
      <c r="V34" s="23"/>
      <c r="W34" s="22" t="str">
        <f>IF(V34=0,"",(INDEX({5;4;3;2;1;0},MATCH(V34,{0;15;16;17;18}))))</f>
        <v/>
      </c>
      <c r="X34" s="23"/>
      <c r="Y34" s="22" t="str">
        <f>IF(X34=0,"",(INDEX({5;4;3;2;1;0},MATCH(X34,{0;15;16;17;18}))))</f>
        <v/>
      </c>
      <c r="Z34" s="23"/>
      <c r="AA34" s="21" t="str">
        <f>IF(Z34=0,"",(INDEX({1;2;3;4;5;6;7;8;9;10;11;12},MATCH(Z34,{0;4.5;5;5.5;6;6.5;6.75;7;7.25;7.5;7.7;7.8}))))</f>
        <v/>
      </c>
      <c r="AB34" s="25">
        <f t="shared" si="0"/>
        <v>0</v>
      </c>
      <c r="AC34" s="26"/>
      <c r="AD34" s="28">
        <f>(INDEX({0;1;2;3;4;5;6;7;8;9;10;11;12},MATCH(AB34,{0;5;10;15;20;25;30;35;40;45;50;55;60})))</f>
        <v>0</v>
      </c>
    </row>
    <row r="35" spans="2:30" x14ac:dyDescent="0.35">
      <c r="B35" s="18"/>
      <c r="C35" s="19"/>
      <c r="D35" s="20"/>
      <c r="E35" s="22" t="str">
        <f>IF(D35=0,"",(INDEX({5;4;3;2;1;0},MATCH(D35,{0;7.5;8;8.5;9}))))</f>
        <v/>
      </c>
      <c r="F35" s="20"/>
      <c r="G35" s="22" t="str">
        <f>IF(F35=0,"",(INDEX({5;4;3;2;1;0},MATCH(F35,{0;16.5;18;19.5;21}))))</f>
        <v/>
      </c>
      <c r="H35" s="23"/>
      <c r="I35" s="21" t="str">
        <f>IF(H35=0,"",(INDEX({1;2;3;4;5},MATCH(H35,{0;2.9;4.9;5.9;7.9;100}))))</f>
        <v/>
      </c>
      <c r="J35" s="24"/>
      <c r="K35" s="22" t="str">
        <f>IF(J35=0,"",(INDEX({5;4;3;2;1;0},MATCH(J35,{0;1.1;1.2;1.3;1.4}))))</f>
        <v/>
      </c>
      <c r="L35" s="24"/>
      <c r="M35" s="21" t="str">
        <f>IF(L35=0,"",(INDEX({1;2;3;4;5},MATCH(L35,{0;4.9;7.9;11.9;14.9;100}))))</f>
        <v/>
      </c>
      <c r="N35" s="23"/>
      <c r="O35" s="21" t="str">
        <f>IF(N35=0,"",(INDEX({1;2;3;4;5},MATCH(N35,{0;14.9;44.9;89.9;179.9;1000}))))</f>
        <v/>
      </c>
      <c r="P35" s="20"/>
      <c r="Q35" s="22" t="str">
        <f>IF(P35=0,"",(INDEX({5;4;3;2;1;0},MATCH(P35,{0;4.55;5.16;5.36;6.01}))))</f>
        <v/>
      </c>
      <c r="R35" s="20"/>
      <c r="S35" s="22" t="str">
        <f>IF(R35=0,"",(INDEX({5;4;3;2;1;0},MATCH(R35,{0;2.1;4.1;7.1;10.1}))))</f>
        <v/>
      </c>
      <c r="T35" s="23"/>
      <c r="U35" s="21" t="str">
        <f>IF(T35=0,"",(INDEX({1;2;3;4;5},MATCH(T35,{0;1;5.1;10.1;15.1;20.1}))))</f>
        <v/>
      </c>
      <c r="V35" s="23"/>
      <c r="W35" s="22" t="str">
        <f>IF(V35=0,"",(INDEX({5;4;3;2;1;0},MATCH(V35,{0;15;16;17;18}))))</f>
        <v/>
      </c>
      <c r="X35" s="23"/>
      <c r="Y35" s="22" t="str">
        <f>IF(X35=0,"",(INDEX({5;4;3;2;1;0},MATCH(X35,{0;15;16;17;18}))))</f>
        <v/>
      </c>
      <c r="Z35" s="23"/>
      <c r="AA35" s="21" t="str">
        <f>IF(Z35=0,"",(INDEX({1;2;3;4;5;6;7;8;9;10;11;12},MATCH(Z35,{0;4.5;5;5.5;6;6.5;6.75;7;7.25;7.5;7.7;7.8}))))</f>
        <v/>
      </c>
      <c r="AB35" s="25">
        <f t="shared" si="0"/>
        <v>0</v>
      </c>
      <c r="AC35" s="26"/>
      <c r="AD35" s="28">
        <f>(INDEX({0;1;2;3;4;5;6;7;8;9;10;11;12},MATCH(AB35,{0;5;10;15;20;25;30;35;40;45;50;55;60})))</f>
        <v>0</v>
      </c>
    </row>
    <row r="36" spans="2:30" ht="16" thickBot="1" x14ac:dyDescent="0.4">
      <c r="B36" s="29"/>
      <c r="C36" s="39"/>
      <c r="D36" s="30"/>
      <c r="E36" s="22" t="str">
        <f>IF(D36=0,"",(INDEX({5;4;3;2;1;0},MATCH(D36,{0;7.5;8;8.5;9}))))</f>
        <v/>
      </c>
      <c r="F36" s="30"/>
      <c r="G36" s="22" t="str">
        <f>IF(F36=0,"",(INDEX({5;4;3;2;1;0},MATCH(F36,{0;16.5;18;19.5;21}))))</f>
        <v/>
      </c>
      <c r="H36" s="32"/>
      <c r="I36" s="21" t="str">
        <f>IF(H36=0,"",(INDEX({1;2;3;4;5},MATCH(H36,{0;2.9;4.9;5.9;7.9;100}))))</f>
        <v/>
      </c>
      <c r="J36" s="33"/>
      <c r="K36" s="22" t="str">
        <f>IF(J36=0,"",(INDEX({5;4;3;2;1;0},MATCH(J36,{0;1.1;1.2;1.3;1.4}))))</f>
        <v/>
      </c>
      <c r="L36" s="33"/>
      <c r="M36" s="21" t="str">
        <f>IF(L36=0,"",(INDEX({1;2;3;4;5},MATCH(L36,{0;4.9;7.9;11.9;14.9;100}))))</f>
        <v/>
      </c>
      <c r="N36" s="32"/>
      <c r="O36" s="21" t="str">
        <f>IF(N36=0,"",(INDEX({1;2;3;4;5},MATCH(N36,{0;14.9;44.9;89.9;179.9;1000}))))</f>
        <v/>
      </c>
      <c r="P36" s="30"/>
      <c r="Q36" s="22" t="str">
        <f>IF(P36=0,"",(INDEX({5;4;3;2;1;0},MATCH(P36,{0;4.55;5.16;5.36;6.01}))))</f>
        <v/>
      </c>
      <c r="R36" s="30"/>
      <c r="S36" s="22" t="str">
        <f>IF(R36=0,"",(INDEX({5;4;3;2;1;0},MATCH(R36,{0;2.1;4.1;7.1;10.1}))))</f>
        <v/>
      </c>
      <c r="T36" s="32"/>
      <c r="U36" s="21" t="str">
        <f>IF(T36=0,"",(INDEX({1;2;3;4;5},MATCH(T36,{0;1;5.1;10.1;15.1;20.1}))))</f>
        <v/>
      </c>
      <c r="V36" s="32"/>
      <c r="W36" s="22" t="str">
        <f>IF(V36=0,"",(INDEX({5;4;3;2;1;0},MATCH(V36,{0;15;16;17;18}))))</f>
        <v/>
      </c>
      <c r="X36" s="32"/>
      <c r="Y36" s="22" t="str">
        <f>IF(X36=0,"",(INDEX({5;4;3;2;1;0},MATCH(X36,{0;15;16;17;18}))))</f>
        <v/>
      </c>
      <c r="Z36" s="32"/>
      <c r="AA36" s="31" t="str">
        <f>IF(Z36=0,"",(INDEX({1;2;3;4;5;6;7;8;9;10;11;12},MATCH(Z36,{0;4.5;5;5.5;6;6.5;6.75;7;7.25;7.5;7.7;7.8}))))</f>
        <v/>
      </c>
      <c r="AB36" s="25">
        <f t="shared" si="0"/>
        <v>0</v>
      </c>
      <c r="AC36" s="34"/>
      <c r="AD36" s="28">
        <f>(INDEX({0;1;2;3;4;5;6;7;8;9;10;11;12},MATCH(AB36,{0;5;10;15;20;25;30;35;40;45;50;55;60})))</f>
        <v>0</v>
      </c>
    </row>
    <row r="37" spans="2:30" ht="16" thickTop="1" x14ac:dyDescent="0.35">
      <c r="AC37" s="35"/>
    </row>
  </sheetData>
  <sheetProtection algorithmName="SHA-512" hashValue="DHhbxPPWt+cldW6X3dqnwbqgEs6qG0lXkqGEaMsNDZVsEhZpOJLq9skHgLACl7yZoEs713tZnaFOKCzvwPFZnQ==" saltValue="K+Lcf79T7sFVi4kD1Mw6ZQ==" spinCount="100000" sheet="1" objects="1" scenarios="1"/>
  <mergeCells count="10">
    <mergeCell ref="P6:S6"/>
    <mergeCell ref="T6:U6"/>
    <mergeCell ref="V6:Y6"/>
    <mergeCell ref="Z6:AA6"/>
    <mergeCell ref="B7:B8"/>
    <mergeCell ref="D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2F5B-2242-484C-8BD3-6F628363DA9D}">
  <dimension ref="B4:AD36"/>
  <sheetViews>
    <sheetView workbookViewId="0">
      <selection activeCell="H8" sqref="H8"/>
    </sheetView>
  </sheetViews>
  <sheetFormatPr baseColWidth="10" defaultRowHeight="15.5" x14ac:dyDescent="0.35"/>
  <cols>
    <col min="2" max="2" width="18.83203125" customWidth="1"/>
    <col min="3" max="3" width="16.33203125" customWidth="1"/>
  </cols>
  <sheetData>
    <row r="4" spans="2:30" ht="24" thickBot="1" x14ac:dyDescent="0.6">
      <c r="B4" s="1" t="s">
        <v>45</v>
      </c>
      <c r="C4" s="38"/>
    </row>
    <row r="5" spans="2:30" ht="16.5" thickTop="1" thickBot="1" x14ac:dyDescent="0.4">
      <c r="D5" s="46" t="s">
        <v>14</v>
      </c>
      <c r="E5" s="44"/>
      <c r="F5" s="44"/>
      <c r="G5" s="45"/>
      <c r="H5" s="46" t="s">
        <v>15</v>
      </c>
      <c r="I5" s="45"/>
      <c r="J5" s="46" t="s">
        <v>16</v>
      </c>
      <c r="K5" s="44"/>
      <c r="L5" s="49" t="s">
        <v>19</v>
      </c>
      <c r="M5" s="50"/>
      <c r="N5" s="44" t="s">
        <v>21</v>
      </c>
      <c r="O5" s="45"/>
      <c r="P5" s="46" t="s">
        <v>23</v>
      </c>
      <c r="Q5" s="44"/>
      <c r="R5" s="44" t="s">
        <v>23</v>
      </c>
      <c r="S5" s="45"/>
      <c r="T5" s="44" t="s">
        <v>29</v>
      </c>
      <c r="U5" s="45"/>
      <c r="V5" s="46" t="s">
        <v>31</v>
      </c>
      <c r="W5" s="44"/>
      <c r="X5" s="44"/>
      <c r="Y5" s="45"/>
      <c r="Z5" s="44" t="s">
        <v>35</v>
      </c>
      <c r="AA5" s="45"/>
      <c r="AB5" s="4" t="s">
        <v>0</v>
      </c>
      <c r="AC5" s="5" t="s">
        <v>1</v>
      </c>
      <c r="AD5" s="3"/>
    </row>
    <row r="6" spans="2:30" ht="16" thickTop="1" x14ac:dyDescent="0.35">
      <c r="B6" s="47" t="s">
        <v>3</v>
      </c>
      <c r="C6" s="6"/>
      <c r="D6" s="7" t="s">
        <v>13</v>
      </c>
      <c r="E6" s="8" t="s">
        <v>4</v>
      </c>
      <c r="F6" s="7" t="s">
        <v>74</v>
      </c>
      <c r="G6" s="9" t="s">
        <v>4</v>
      </c>
      <c r="H6" s="7" t="s">
        <v>17</v>
      </c>
      <c r="I6" s="8" t="s">
        <v>4</v>
      </c>
      <c r="J6" s="7" t="s">
        <v>18</v>
      </c>
      <c r="K6" s="8" t="s">
        <v>4</v>
      </c>
      <c r="L6" s="36" t="s">
        <v>20</v>
      </c>
      <c r="M6" s="37" t="s">
        <v>4</v>
      </c>
      <c r="N6" s="7" t="s">
        <v>22</v>
      </c>
      <c r="O6" s="8" t="s">
        <v>4</v>
      </c>
      <c r="P6" s="7" t="s">
        <v>22</v>
      </c>
      <c r="Q6" s="8" t="s">
        <v>26</v>
      </c>
      <c r="R6" s="7" t="s">
        <v>27</v>
      </c>
      <c r="S6" s="9" t="s">
        <v>4</v>
      </c>
      <c r="T6" s="7" t="s">
        <v>30</v>
      </c>
      <c r="U6" s="8" t="s">
        <v>4</v>
      </c>
      <c r="V6" s="7" t="s">
        <v>32</v>
      </c>
      <c r="W6" s="8" t="s">
        <v>4</v>
      </c>
      <c r="X6" s="7" t="s">
        <v>34</v>
      </c>
      <c r="Y6" s="8" t="s">
        <v>4</v>
      </c>
      <c r="Z6" s="7" t="s">
        <v>36</v>
      </c>
      <c r="AA6" s="8" t="s">
        <v>4</v>
      </c>
      <c r="AB6" s="10" t="s">
        <v>5</v>
      </c>
      <c r="AC6" s="11" t="s">
        <v>6</v>
      </c>
      <c r="AD6" s="10" t="s">
        <v>2</v>
      </c>
    </row>
    <row r="7" spans="2:30" x14ac:dyDescent="0.35">
      <c r="B7" s="48"/>
      <c r="C7" s="12" t="s">
        <v>53</v>
      </c>
      <c r="D7" s="13" t="s">
        <v>7</v>
      </c>
      <c r="E7" s="14"/>
      <c r="F7" s="13" t="s">
        <v>8</v>
      </c>
      <c r="G7" s="15"/>
      <c r="H7" s="13">
        <v>45</v>
      </c>
      <c r="I7" s="14"/>
      <c r="J7" s="13" t="s">
        <v>78</v>
      </c>
      <c r="K7" s="14"/>
      <c r="L7" s="13" t="s">
        <v>9</v>
      </c>
      <c r="M7" s="15"/>
      <c r="N7" s="13" t="s">
        <v>24</v>
      </c>
      <c r="O7" s="14"/>
      <c r="P7" s="13" t="s">
        <v>25</v>
      </c>
      <c r="Q7" s="14"/>
      <c r="R7" s="13" t="s">
        <v>28</v>
      </c>
      <c r="S7" s="15"/>
      <c r="T7" s="13" t="s">
        <v>46</v>
      </c>
      <c r="U7" s="14"/>
      <c r="V7" s="13" t="s">
        <v>33</v>
      </c>
      <c r="W7" s="14"/>
      <c r="X7" s="13"/>
      <c r="Y7" s="14"/>
      <c r="Z7" s="13" t="s">
        <v>37</v>
      </c>
      <c r="AA7" s="14"/>
      <c r="AB7" s="16"/>
      <c r="AC7" s="16" t="s">
        <v>10</v>
      </c>
      <c r="AD7" s="17" t="s">
        <v>12</v>
      </c>
    </row>
    <row r="8" spans="2:30" x14ac:dyDescent="0.35">
      <c r="B8" s="18"/>
      <c r="C8" s="19"/>
      <c r="D8" s="20">
        <v>4</v>
      </c>
      <c r="E8" s="22">
        <f>IF(D8=0,"",(INDEX({5;4;3;2;1;0},MATCH(D8,{0;7;7.5;8;8.5}))))</f>
        <v>5</v>
      </c>
      <c r="F8" s="20">
        <v>23</v>
      </c>
      <c r="G8" s="22">
        <f>IF(F8=0,"",(INDEX({5;4;3;2;1;0},MATCH(F8,{0;15.5;17;18.5;20}))))</f>
        <v>1</v>
      </c>
      <c r="H8" s="23">
        <v>6</v>
      </c>
      <c r="I8" s="21">
        <f>IF(H8=0,"",(INDEX({1;2;3;4;5},MATCH(H8,{0;3.9;5.9;7.9;9.9;100}))))</f>
        <v>3</v>
      </c>
      <c r="J8" s="24">
        <v>1.2</v>
      </c>
      <c r="K8" s="22">
        <f>IF(J8=0,"",(INDEX({5;4;3;2;1;0},MATCH(J8,{0;1.1;1.2;1.3;1.4}))))</f>
        <v>3</v>
      </c>
      <c r="L8" s="24">
        <v>18</v>
      </c>
      <c r="M8" s="21">
        <f>IF(L8=0,"",(INDEX({1;2;3;4;5},MATCH(L8,{0;4.9;7.9;11.9;14.9;100}))))</f>
        <v>5</v>
      </c>
      <c r="N8" s="23">
        <v>15</v>
      </c>
      <c r="O8" s="21">
        <f>IF(N8=0,"",(INDEX({1;2;3;4;5},MATCH(N8,{0;14.9;44.9;89.9;179.9;1000}))))</f>
        <v>2</v>
      </c>
      <c r="P8" s="24">
        <v>4.49</v>
      </c>
      <c r="Q8" s="22">
        <f>IF(P8=0,"",(INDEX({5;4;3;2;1;0},MATCH(P8,{0;4.4;5;5.2;5.41}))))</f>
        <v>4</v>
      </c>
      <c r="R8" s="20">
        <v>1</v>
      </c>
      <c r="S8" s="22">
        <f>IF(R8=0,"",(INDEX({5;4;3;2;1;0},MATCH(R8,{0;2.1;4.1;7.1;10.1}))))</f>
        <v>5</v>
      </c>
      <c r="T8" s="23">
        <v>30</v>
      </c>
      <c r="U8" s="21">
        <f>IF(T8=0,"",(INDEX({1;2;3;4;5},MATCH(T8,{0;10;15.1;20.1;25.1;30.1}))))</f>
        <v>5</v>
      </c>
      <c r="V8" s="23">
        <v>11</v>
      </c>
      <c r="W8" s="22">
        <f>IF(V8=0,"",(INDEX({5;4;3;2;1;0},MATCH(V8,{0;14;15;16;17}))))</f>
        <v>5</v>
      </c>
      <c r="X8" s="23">
        <v>14</v>
      </c>
      <c r="Y8" s="22">
        <f>IF(X8=0,"",(INDEX({5;4;3;2;1;0},MATCH(X8,{0;14;15;16;17}))))</f>
        <v>4</v>
      </c>
      <c r="Z8" s="23"/>
      <c r="AA8" s="21"/>
      <c r="AB8" s="25">
        <f>SUM(E8,G8,I8,K8,M8,O8,Q8,S8,U8,W8,Y8,AA8)</f>
        <v>42</v>
      </c>
      <c r="AC8" s="26"/>
      <c r="AD8" s="28">
        <f>(INDEX({0;1;2;3;4;5;6;7;8;9;10;11;12},MATCH(AB8,{0;5;10;15;20;25;30;35;40;45;50;55;60})))</f>
        <v>8</v>
      </c>
    </row>
    <row r="9" spans="2:30" x14ac:dyDescent="0.35">
      <c r="B9" s="18"/>
      <c r="C9" s="19"/>
      <c r="D9" s="20">
        <v>6</v>
      </c>
      <c r="E9" s="22">
        <f>IF(D9=0,"",(INDEX({5;4;3;2;1;0},MATCH(D9,{0;7;7.5;8;8.5}))))</f>
        <v>5</v>
      </c>
      <c r="F9" s="20"/>
      <c r="G9" s="22" t="str">
        <f>IF(F9=0,"",(INDEX({5;4;3;2;1;0},MATCH(F9,{0;15.5;17;18.5;20}))))</f>
        <v/>
      </c>
      <c r="H9" s="23"/>
      <c r="I9" s="21" t="str">
        <f>IF(H9=0,"",(INDEX({1;2;3;4;5},MATCH(H9,{0;3.9;5.9;7.9;9.9;100}))))</f>
        <v/>
      </c>
      <c r="J9" s="24"/>
      <c r="K9" s="22" t="str">
        <f>IF(J9=0,"",(INDEX({5;4;3;2;1;0},MATCH(J9,{0;1.1;1.2;1.3;1.4}))))</f>
        <v/>
      </c>
      <c r="L9" s="24"/>
      <c r="M9" s="21" t="str">
        <f>IF(L9=0,"",(INDEX({1;2;3;4;5},MATCH(L9,{0;4.9;7.9;11.9;14.9;100}))))</f>
        <v/>
      </c>
      <c r="N9" s="23"/>
      <c r="O9" s="21" t="str">
        <f>IF(N9=0,"",(INDEX({1;2;3;4;5},MATCH(N9,{0;14.9;44.9;89.9;179.9;1000}))))</f>
        <v/>
      </c>
      <c r="P9" s="20"/>
      <c r="Q9" s="22" t="str">
        <f>IF(P9=0,"",(INDEX({5;4;3;2;1;0},MATCH(P9,{0;4.4;5;5.2;5.41}))))</f>
        <v/>
      </c>
      <c r="R9" s="20"/>
      <c r="S9" s="22" t="str">
        <f>IF(R9=0,"",(INDEX({5;4;3;2;1;0},MATCH(R9,{0;2.1;4.1;7.1;10.1}))))</f>
        <v/>
      </c>
      <c r="T9" s="23"/>
      <c r="U9" s="21" t="str">
        <f>IF(T9=0,"",(INDEX({1;2;3;4;5},MATCH(T9,{0;10;15.1;20.1;25.1;30.1}))))</f>
        <v/>
      </c>
      <c r="V9" s="23"/>
      <c r="W9" s="22" t="str">
        <f>IF(V9=0,"",(INDEX({5;4;3;2;1;0},MATCH(V9,{0;14;15;16;17}))))</f>
        <v/>
      </c>
      <c r="X9" s="23"/>
      <c r="Y9" s="22" t="str">
        <f>IF(X9=0,"",(INDEX({5;4;3;2;1;0},MATCH(X9,{0;14;15;16;17}))))</f>
        <v/>
      </c>
      <c r="Z9" s="23"/>
      <c r="AA9" s="21" t="str">
        <f>IF(Z9=0,"",(INDEX({1;2;3;4;5;6;7;8;9;10;11;12},MATCH(Z9,{0;4.5;5;5.5;6;6.5;6.75;7;7.25;7.5;7.7;7.8}))))</f>
        <v/>
      </c>
      <c r="AB9" s="25">
        <f t="shared" ref="AB9:AB35" si="0">SUM(E9,G9,I9,K9,M9,AA9,AC9)</f>
        <v>5</v>
      </c>
      <c r="AC9" s="26"/>
      <c r="AD9" s="28">
        <f>(INDEX({0;1;2;3;4;5;6;7;8;9;10;11;12},MATCH(AB9,{0;5;10;15;20;25;30;35;40;45;50;55;60})))</f>
        <v>1</v>
      </c>
    </row>
    <row r="10" spans="2:30" x14ac:dyDescent="0.35">
      <c r="B10" s="18"/>
      <c r="C10" s="19"/>
      <c r="D10" s="20"/>
      <c r="E10" s="22" t="str">
        <f>IF(D10=0,"",(INDEX({5;4;3;2;1;0},MATCH(D10,{0;7;7.5;8;8.5}))))</f>
        <v/>
      </c>
      <c r="F10" s="20"/>
      <c r="G10" s="22" t="str">
        <f>IF(F10=0,"",(INDEX({5;4;3;2;1;0},MATCH(F10,{0;15.5;17;18.5;20}))))</f>
        <v/>
      </c>
      <c r="H10" s="23"/>
      <c r="I10" s="21" t="str">
        <f>IF(H10=0,"",(INDEX({1;2;3;4;5},MATCH(H10,{0;3.9;5.9;7.9;9.9;100}))))</f>
        <v/>
      </c>
      <c r="J10" s="24"/>
      <c r="K10" s="22" t="str">
        <f>IF(J10=0,"",(INDEX({5;4;3;2;1;0},MATCH(J10,{0;1.1;1.2;1.3;1.4}))))</f>
        <v/>
      </c>
      <c r="L10" s="24"/>
      <c r="M10" s="21" t="str">
        <f>IF(L10=0,"",(INDEX({1;2;3;4;5},MATCH(L10,{0;4.9;7.9;11.9;14.9;100}))))</f>
        <v/>
      </c>
      <c r="N10" s="23"/>
      <c r="O10" s="21" t="str">
        <f>IF(N10=0,"",(INDEX({1;2;3;4;5},MATCH(N10,{0;14.9;44.9;89.9;179.9;1000}))))</f>
        <v/>
      </c>
      <c r="P10" s="20"/>
      <c r="Q10" s="22" t="str">
        <f>IF(P10=0,"",(INDEX({5;4;3;2;1;0},MATCH(P10,{0;4.4;5;5.2;5.41}))))</f>
        <v/>
      </c>
      <c r="R10" s="20"/>
      <c r="S10" s="22" t="str">
        <f>IF(R10=0,"",(INDEX({5;4;3;2;1;0},MATCH(R10,{0;2.1;4.1;7.1;10.1}))))</f>
        <v/>
      </c>
      <c r="T10" s="23"/>
      <c r="U10" s="21" t="str">
        <f>IF(T10=0,"",(INDEX({1;2;3;4;5},MATCH(T10,{0;10;15.1;20.1;25.1;30.1}))))</f>
        <v/>
      </c>
      <c r="V10" s="23"/>
      <c r="W10" s="22" t="str">
        <f>IF(V10=0,"",(INDEX({5;4;3;2;1;0},MATCH(V10,{0;14;15;16;17}))))</f>
        <v/>
      </c>
      <c r="X10" s="23"/>
      <c r="Y10" s="22" t="str">
        <f>IF(X10=0,"",(INDEX({5;4;3;2;1;0},MATCH(X10,{0;14;15;16;17}))))</f>
        <v/>
      </c>
      <c r="Z10" s="23"/>
      <c r="AA10" s="21" t="str">
        <f>IF(Z10=0,"",(INDEX({1;2;3;4;5;6;7;8;9;10;11;12},MATCH(Z10,{0;4.5;5;5.5;6;6.5;6.75;7;7.25;7.5;7.7;7.8}))))</f>
        <v/>
      </c>
      <c r="AB10" s="25">
        <f t="shared" si="0"/>
        <v>0</v>
      </c>
      <c r="AC10" s="26"/>
      <c r="AD10" s="28">
        <f>(INDEX({0;1;2;3;4;5;6;7;8;9;10;11;12},MATCH(AB10,{0;5;10;15;20;25;30;35;40;45;50;55;60})))</f>
        <v>0</v>
      </c>
    </row>
    <row r="11" spans="2:30" x14ac:dyDescent="0.35">
      <c r="B11" s="18"/>
      <c r="C11" s="19"/>
      <c r="D11" s="20"/>
      <c r="E11" s="22" t="str">
        <f>IF(D11=0,"",(INDEX({5;4;3;2;1;0},MATCH(D11,{0;7;7.5;8;8.5}))))</f>
        <v/>
      </c>
      <c r="F11" s="20"/>
      <c r="G11" s="22" t="str">
        <f>IF(F11=0,"",(INDEX({5;4;3;2;1;0},MATCH(F11,{0;15.5;17;18.5;20}))))</f>
        <v/>
      </c>
      <c r="H11" s="23"/>
      <c r="I11" s="21" t="str">
        <f>IF(H11=0,"",(INDEX({1;2;3;4;5},MATCH(H11,{0;3.9;5.9;7.9;9.9;100}))))</f>
        <v/>
      </c>
      <c r="J11" s="24"/>
      <c r="K11" s="22" t="str">
        <f>IF(J11=0,"",(INDEX({5;4;3;2;1;0},MATCH(J11,{0;1.1;1.2;1.3;1.4}))))</f>
        <v/>
      </c>
      <c r="L11" s="24"/>
      <c r="M11" s="21" t="str">
        <f>IF(L11=0,"",(INDEX({1;2;3;4;5},MATCH(L11,{0;4.9;7.9;11.9;14.9;100}))))</f>
        <v/>
      </c>
      <c r="N11" s="23"/>
      <c r="O11" s="21" t="str">
        <f>IF(N11=0,"",(INDEX({1;2;3;4;5},MATCH(N11,{0;14.9;44.9;89.9;179.9;1000}))))</f>
        <v/>
      </c>
      <c r="P11" s="20"/>
      <c r="Q11" s="22" t="str">
        <f>IF(P11=0,"",(INDEX({5;4;3;2;1;0},MATCH(P11,{0;4.4;5;5.2;5.41}))))</f>
        <v/>
      </c>
      <c r="R11" s="20"/>
      <c r="S11" s="22" t="str">
        <f>IF(R11=0,"",(INDEX({5;4;3;2;1;0},MATCH(R11,{0;2.1;4.1;7.1;10.1}))))</f>
        <v/>
      </c>
      <c r="T11" s="23"/>
      <c r="U11" s="21" t="str">
        <f>IF(T11=0,"",(INDEX({1;2;3;4;5},MATCH(T11,{0;10;15.1;20.1;25.1;30.1}))))</f>
        <v/>
      </c>
      <c r="V11" s="23"/>
      <c r="W11" s="22" t="str">
        <f>IF(V11=0,"",(INDEX({5;4;3;2;1;0},MATCH(V11,{0;14;15;16;17}))))</f>
        <v/>
      </c>
      <c r="X11" s="23"/>
      <c r="Y11" s="22" t="str">
        <f>IF(X11=0,"",(INDEX({5;4;3;2;1;0},MATCH(X11,{0;14;15;16;17}))))</f>
        <v/>
      </c>
      <c r="Z11" s="23"/>
      <c r="AA11" s="21" t="str">
        <f>IF(Z11=0,"",(INDEX({1;2;3;4;5;6;7;8;9;10;11;12},MATCH(Z11,{0;4.5;5;5.5;6;6.5;6.75;7;7.25;7.5;7.7;7.8}))))</f>
        <v/>
      </c>
      <c r="AB11" s="25">
        <f t="shared" si="0"/>
        <v>0</v>
      </c>
      <c r="AC11" s="26"/>
      <c r="AD11" s="28">
        <f>(INDEX({0;1;2;3;4;5;6;7;8;9;10;11;12},MATCH(AB11,{0;5;10;15;20;25;30;35;40;45;50;55;60})))</f>
        <v>0</v>
      </c>
    </row>
    <row r="12" spans="2:30" x14ac:dyDescent="0.35">
      <c r="B12" s="18"/>
      <c r="C12" s="19"/>
      <c r="D12" s="20"/>
      <c r="E12" s="22" t="str">
        <f>IF(D12=0,"",(INDEX({5;4;3;2;1;0},MATCH(D12,{0;7;7.5;8;8.5}))))</f>
        <v/>
      </c>
      <c r="F12" s="20"/>
      <c r="G12" s="22" t="str">
        <f>IF(F12=0,"",(INDEX({5;4;3;2;1;0},MATCH(F12,{0;15.5;17;18.5;20}))))</f>
        <v/>
      </c>
      <c r="H12" s="23"/>
      <c r="I12" s="21" t="str">
        <f>IF(H12=0,"",(INDEX({1;2;3;4;5},MATCH(H12,{0;3.9;5.9;7.9;9.9;100}))))</f>
        <v/>
      </c>
      <c r="J12" s="24"/>
      <c r="K12" s="22" t="str">
        <f>IF(J12=0,"",(INDEX({5;4;3;2;1;0},MATCH(J12,{0;1.1;1.2;1.3;1.4}))))</f>
        <v/>
      </c>
      <c r="L12" s="24"/>
      <c r="M12" s="21" t="str">
        <f>IF(L12=0,"",(INDEX({1;2;3;4;5},MATCH(L12,{0;4.9;7.9;11.9;14.9;100}))))</f>
        <v/>
      </c>
      <c r="N12" s="23"/>
      <c r="O12" s="21" t="str">
        <f>IF(N12=0,"",(INDEX({1;2;3;4;5},MATCH(N12,{0;14.9;44.9;89.9;179.9;1000}))))</f>
        <v/>
      </c>
      <c r="P12" s="20"/>
      <c r="Q12" s="22" t="str">
        <f>IF(P12=0,"",(INDEX({5;4;3;2;1;0},MATCH(P12,{0;4.4;5;5.2;5.41}))))</f>
        <v/>
      </c>
      <c r="R12" s="20"/>
      <c r="S12" s="22" t="str">
        <f>IF(R12=0,"",(INDEX({5;4;3;2;1;0},MATCH(R12,{0;2.1;4.1;7.1;10.1}))))</f>
        <v/>
      </c>
      <c r="T12" s="23"/>
      <c r="U12" s="21" t="str">
        <f>IF(T12=0,"",(INDEX({1;2;3;4;5},MATCH(T12,{0;10;15.1;20.1;25.1;30.1}))))</f>
        <v/>
      </c>
      <c r="V12" s="23"/>
      <c r="W12" s="22" t="str">
        <f>IF(V12=0,"",(INDEX({5;4;3;2;1;0},MATCH(V12,{0;14;15;16;17}))))</f>
        <v/>
      </c>
      <c r="X12" s="23"/>
      <c r="Y12" s="22" t="str">
        <f>IF(X12=0,"",(INDEX({5;4;3;2;1;0},MATCH(X12,{0;14;15;16;17}))))</f>
        <v/>
      </c>
      <c r="Z12" s="23"/>
      <c r="AA12" s="21" t="str">
        <f>IF(Z12=0,"",(INDEX({1;2;3;4;5;6;7;8;9;10;11;12},MATCH(Z12,{0;4.5;5;5.5;6;6.5;6.75;7;7.25;7.5;7.7;7.8}))))</f>
        <v/>
      </c>
      <c r="AB12" s="25">
        <f t="shared" si="0"/>
        <v>0</v>
      </c>
      <c r="AC12" s="26"/>
      <c r="AD12" s="28">
        <f>(INDEX({0;1;2;3;4;5;6;7;8;9;10;11;12},MATCH(AB12,{0;5;10;15;20;25;30;35;40;45;50;55;60})))</f>
        <v>0</v>
      </c>
    </row>
    <row r="13" spans="2:30" x14ac:dyDescent="0.35">
      <c r="B13" s="18"/>
      <c r="C13" s="19"/>
      <c r="D13" s="20"/>
      <c r="E13" s="22" t="str">
        <f>IF(D13=0,"",(INDEX({5;4;3;2;1;0},MATCH(D13,{0;7;7.5;8;8.5}))))</f>
        <v/>
      </c>
      <c r="F13" s="20"/>
      <c r="G13" s="22" t="str">
        <f>IF(F13=0,"",(INDEX({5;4;3;2;1;0},MATCH(F13,{0;15.5;17;18.5;20}))))</f>
        <v/>
      </c>
      <c r="H13" s="23"/>
      <c r="I13" s="21" t="str">
        <f>IF(H13=0,"",(INDEX({1;2;3;4;5},MATCH(H13,{0;3.9;5.9;7.9;9.9;100}))))</f>
        <v/>
      </c>
      <c r="J13" s="24"/>
      <c r="K13" s="22" t="str">
        <f>IF(J13=0,"",(INDEX({5;4;3;2;1;0},MATCH(J13,{0;1.1;1.2;1.3;1.4}))))</f>
        <v/>
      </c>
      <c r="L13" s="24"/>
      <c r="M13" s="21" t="str">
        <f>IF(L13=0,"",(INDEX({1;2;3;4;5},MATCH(L13,{0;4.9;7.9;11.9;14.9;100}))))</f>
        <v/>
      </c>
      <c r="N13" s="23"/>
      <c r="O13" s="21" t="str">
        <f>IF(N13=0,"",(INDEX({1;2;3;4;5},MATCH(N13,{0;14.9;44.9;89.9;179.9;1000}))))</f>
        <v/>
      </c>
      <c r="P13" s="20"/>
      <c r="Q13" s="22" t="str">
        <f>IF(P13=0,"",(INDEX({5;4;3;2;1;0},MATCH(P13,{0;4.4;5;5.2;5.41}))))</f>
        <v/>
      </c>
      <c r="R13" s="20"/>
      <c r="S13" s="22" t="str">
        <f>IF(R13=0,"",(INDEX({5;4;3;2;1;0},MATCH(R13,{0;2.1;4.1;7.1;10.1}))))</f>
        <v/>
      </c>
      <c r="T13" s="23"/>
      <c r="U13" s="21" t="str">
        <f>IF(T13=0,"",(INDEX({1;2;3;4;5},MATCH(T13,{0;10;15.1;20.1;25.1;30.1}))))</f>
        <v/>
      </c>
      <c r="V13" s="23"/>
      <c r="W13" s="22" t="str">
        <f>IF(V13=0,"",(INDEX({5;4;3;2;1;0},MATCH(V13,{0;14;15;16;17}))))</f>
        <v/>
      </c>
      <c r="X13" s="23"/>
      <c r="Y13" s="22" t="str">
        <f>IF(X13=0,"",(INDEX({5;4;3;2;1;0},MATCH(X13,{0;14;15;16;17}))))</f>
        <v/>
      </c>
      <c r="Z13" s="23"/>
      <c r="AA13" s="21" t="str">
        <f>IF(Z13=0,"",(INDEX({1;2;3;4;5;6;7;8;9;10;11;12},MATCH(Z13,{0;4.5;5;5.5;6;6.5;6.75;7;7.25;7.5;7.7;7.8}))))</f>
        <v/>
      </c>
      <c r="AB13" s="25">
        <f t="shared" si="0"/>
        <v>0</v>
      </c>
      <c r="AC13" s="26"/>
      <c r="AD13" s="28">
        <f>(INDEX({0;1;2;3;4;5;6;7;8;9;10;11;12},MATCH(AB13,{0;5;10;15;20;25;30;35;40;45;50;55;60})))</f>
        <v>0</v>
      </c>
    </row>
    <row r="14" spans="2:30" x14ac:dyDescent="0.35">
      <c r="B14" s="18"/>
      <c r="C14" s="19"/>
      <c r="D14" s="20"/>
      <c r="E14" s="22" t="str">
        <f>IF(D14=0,"",(INDEX({5;4;3;2;1;0},MATCH(D14,{0;7;7.5;8;8.5}))))</f>
        <v/>
      </c>
      <c r="F14" s="20"/>
      <c r="G14" s="22" t="str">
        <f>IF(F14=0,"",(INDEX({5;4;3;2;1;0},MATCH(F14,{0;15.5;17;18.5;20}))))</f>
        <v/>
      </c>
      <c r="H14" s="23"/>
      <c r="I14" s="21" t="str">
        <f>IF(H14=0,"",(INDEX({1;2;3;4;5},MATCH(H14,{0;3.9;5.9;7.9;9.9;100}))))</f>
        <v/>
      </c>
      <c r="J14" s="24"/>
      <c r="K14" s="22" t="str">
        <f>IF(J14=0,"",(INDEX({5;4;3;2;1;0},MATCH(J14,{0;1.1;1.2;1.3;1.4}))))</f>
        <v/>
      </c>
      <c r="L14" s="24"/>
      <c r="M14" s="21" t="str">
        <f>IF(L14=0,"",(INDEX({1;2;3;4;5},MATCH(L14,{0;4.9;7.9;11.9;14.9;100}))))</f>
        <v/>
      </c>
      <c r="N14" s="23"/>
      <c r="O14" s="21" t="str">
        <f>IF(N14=0,"",(INDEX({1;2;3;4;5},MATCH(N14,{0;14.9;44.9;89.9;179.9;1000}))))</f>
        <v/>
      </c>
      <c r="P14" s="20"/>
      <c r="Q14" s="22" t="str">
        <f>IF(P14=0,"",(INDEX({5;4;3;2;1;0},MATCH(P14,{0;4.4;5;5.2;5.41}))))</f>
        <v/>
      </c>
      <c r="R14" s="20"/>
      <c r="S14" s="22" t="str">
        <f>IF(R14=0,"",(INDEX({5;4;3;2;1;0},MATCH(R14,{0;2.1;4.1;7.1;10.1}))))</f>
        <v/>
      </c>
      <c r="T14" s="23"/>
      <c r="U14" s="21" t="str">
        <f>IF(T14=0,"",(INDEX({1;2;3;4;5},MATCH(T14,{0;10;15.1;20.1;25.1;30.1}))))</f>
        <v/>
      </c>
      <c r="V14" s="23"/>
      <c r="W14" s="22" t="str">
        <f>IF(V14=0,"",(INDEX({5;4;3;2;1;0},MATCH(V14,{0;14;15;16;17}))))</f>
        <v/>
      </c>
      <c r="X14" s="23"/>
      <c r="Y14" s="22" t="str">
        <f>IF(X14=0,"",(INDEX({5;4;3;2;1;0},MATCH(X14,{0;14;15;16;17}))))</f>
        <v/>
      </c>
      <c r="Z14" s="23"/>
      <c r="AA14" s="21" t="str">
        <f>IF(Z14=0,"",(INDEX({1;2;3;4;5;6;7;8;9;10;11;12},MATCH(Z14,{0;4.5;5;5.5;6;6.5;6.75;7;7.25;7.5;7.7;7.8}))))</f>
        <v/>
      </c>
      <c r="AB14" s="25">
        <f t="shared" si="0"/>
        <v>0</v>
      </c>
      <c r="AC14" s="26"/>
      <c r="AD14" s="28">
        <f>(INDEX({0;1;2;3;4;5;6;7;8;9;10;11;12},MATCH(AB14,{0;5;10;15;20;25;30;35;40;45;50;55;60})))</f>
        <v>0</v>
      </c>
    </row>
    <row r="15" spans="2:30" x14ac:dyDescent="0.35">
      <c r="B15" s="18"/>
      <c r="C15" s="19"/>
      <c r="D15" s="20"/>
      <c r="E15" s="22" t="str">
        <f>IF(D15=0,"",(INDEX({5;4;3;2;1;0},MATCH(D15,{0;7;7.5;8;8.5}))))</f>
        <v/>
      </c>
      <c r="F15" s="20"/>
      <c r="G15" s="22" t="str">
        <f>IF(F15=0,"",(INDEX({5;4;3;2;1;0},MATCH(F15,{0;15.5;17;18.5;20}))))</f>
        <v/>
      </c>
      <c r="H15" s="23"/>
      <c r="I15" s="21" t="str">
        <f>IF(H15=0,"",(INDEX({1;2;3;4;5},MATCH(H15,{0;3.9;5.9;7.9;9.9;100}))))</f>
        <v/>
      </c>
      <c r="J15" s="24"/>
      <c r="K15" s="22" t="str">
        <f>IF(J15=0,"",(INDEX({5;4;3;2;1;0},MATCH(J15,{0;1.1;1.2;1.3;1.4}))))</f>
        <v/>
      </c>
      <c r="L15" s="24"/>
      <c r="M15" s="21" t="str">
        <f>IF(L15=0,"",(INDEX({1;2;3;4;5},MATCH(L15,{0;4.9;7.9;11.9;14.9;100}))))</f>
        <v/>
      </c>
      <c r="N15" s="23"/>
      <c r="O15" s="21" t="str">
        <f>IF(N15=0,"",(INDEX({1;2;3;4;5},MATCH(N15,{0;14.9;44.9;89.9;179.9;1000}))))</f>
        <v/>
      </c>
      <c r="P15" s="20"/>
      <c r="Q15" s="22" t="str">
        <f>IF(P15=0,"",(INDEX({5;4;3;2;1;0},MATCH(P15,{0;4.4;5;5.2;5.41}))))</f>
        <v/>
      </c>
      <c r="R15" s="20"/>
      <c r="S15" s="22" t="str">
        <f>IF(R15=0,"",(INDEX({5;4;3;2;1;0},MATCH(R15,{0;2.1;4.1;7.1;10.1}))))</f>
        <v/>
      </c>
      <c r="T15" s="23"/>
      <c r="U15" s="21" t="str">
        <f>IF(T15=0,"",(INDEX({1;2;3;4;5},MATCH(T15,{0;10;15.1;20.1;25.1;30.1}))))</f>
        <v/>
      </c>
      <c r="V15" s="23"/>
      <c r="W15" s="22" t="str">
        <f>IF(V15=0,"",(INDEX({5;4;3;2;1;0},MATCH(V15,{0;14;15;16;17}))))</f>
        <v/>
      </c>
      <c r="X15" s="23"/>
      <c r="Y15" s="22" t="str">
        <f>IF(X15=0,"",(INDEX({5;4;3;2;1;0},MATCH(X15,{0;14;15;16;17}))))</f>
        <v/>
      </c>
      <c r="Z15" s="23"/>
      <c r="AA15" s="21" t="str">
        <f>IF(Z15=0,"",(INDEX({1;2;3;4;5;6;7;8;9;10;11;12},MATCH(Z15,{0;4.5;5;5.5;6;6.5;6.75;7;7.25;7.5;7.7;7.8}))))</f>
        <v/>
      </c>
      <c r="AB15" s="25">
        <f t="shared" si="0"/>
        <v>0</v>
      </c>
      <c r="AC15" s="26"/>
      <c r="AD15" s="28">
        <f>(INDEX({0;1;2;3;4;5;6;7;8;9;10;11;12},MATCH(AB15,{0;5;10;15;20;25;30;35;40;45;50;55;60})))</f>
        <v>0</v>
      </c>
    </row>
    <row r="16" spans="2:30" x14ac:dyDescent="0.35">
      <c r="B16" s="18"/>
      <c r="C16" s="19"/>
      <c r="D16" s="20"/>
      <c r="E16" s="22" t="str">
        <f>IF(D16=0,"",(INDEX({5;4;3;2;1;0},MATCH(D16,{0;7;7.5;8;8.5}))))</f>
        <v/>
      </c>
      <c r="F16" s="20"/>
      <c r="G16" s="22" t="str">
        <f>IF(F16=0,"",(INDEX({5;4;3;2;1;0},MATCH(F16,{0;15.5;17;18.5;20}))))</f>
        <v/>
      </c>
      <c r="H16" s="23"/>
      <c r="I16" s="21" t="str">
        <f>IF(H16=0,"",(INDEX({1;2;3;4;5},MATCH(H16,{0;3.9;5.9;7.9;9.9;100}))))</f>
        <v/>
      </c>
      <c r="J16" s="24"/>
      <c r="K16" s="22" t="str">
        <f>IF(J16=0,"",(INDEX({5;4;3;2;1;0},MATCH(J16,{0;1.1;1.2;1.3;1.4}))))</f>
        <v/>
      </c>
      <c r="L16" s="24"/>
      <c r="M16" s="21" t="str">
        <f>IF(L16=0,"",(INDEX({1;2;3;4;5},MATCH(L16,{0;4.9;7.9;11.9;14.9;100}))))</f>
        <v/>
      </c>
      <c r="N16" s="23"/>
      <c r="O16" s="21" t="str">
        <f>IF(N16=0,"",(INDEX({1;2;3;4;5},MATCH(N16,{0;14.9;44.9;89.9;179.9;1000}))))</f>
        <v/>
      </c>
      <c r="P16" s="20"/>
      <c r="Q16" s="22" t="str">
        <f>IF(P16=0,"",(INDEX({5;4;3;2;1;0},MATCH(P16,{0;4.4;5;5.2;5.41}))))</f>
        <v/>
      </c>
      <c r="R16" s="20"/>
      <c r="S16" s="22" t="str">
        <f>IF(R16=0,"",(INDEX({5;4;3;2;1;0},MATCH(R16,{0;2.1;4.1;7.1;10.1}))))</f>
        <v/>
      </c>
      <c r="T16" s="23"/>
      <c r="U16" s="21" t="str">
        <f>IF(T16=0,"",(INDEX({1;2;3;4;5},MATCH(T16,{0;10;15.1;20.1;25.1;30.1}))))</f>
        <v/>
      </c>
      <c r="V16" s="23"/>
      <c r="W16" s="22" t="str">
        <f>IF(V16=0,"",(INDEX({5;4;3;2;1;0},MATCH(V16,{0;14;15;16;17}))))</f>
        <v/>
      </c>
      <c r="X16" s="23"/>
      <c r="Y16" s="22" t="str">
        <f>IF(X16=0,"",(INDEX({5;4;3;2;1;0},MATCH(X16,{0;14;15;16;17}))))</f>
        <v/>
      </c>
      <c r="Z16" s="23"/>
      <c r="AA16" s="21" t="str">
        <f>IF(Z16=0,"",(INDEX({1;2;3;4;5;6;7;8;9;10;11;12},MATCH(Z16,{0;4.5;5;5.5;6;6.5;6.75;7;7.25;7.5;7.7;7.8}))))</f>
        <v/>
      </c>
      <c r="AB16" s="25">
        <f t="shared" si="0"/>
        <v>0</v>
      </c>
      <c r="AC16" s="26"/>
      <c r="AD16" s="28">
        <f>(INDEX({0;1;2;3;4;5;6;7;8;9;10;11;12},MATCH(AB16,{0;5;10;15;20;25;30;35;40;45;50;55;60})))</f>
        <v>0</v>
      </c>
    </row>
    <row r="17" spans="2:30" x14ac:dyDescent="0.35">
      <c r="B17" s="18"/>
      <c r="C17" s="19"/>
      <c r="D17" s="20"/>
      <c r="E17" s="22" t="str">
        <f>IF(D17=0,"",(INDEX({5;4;3;2;1;0},MATCH(D17,{0;7;7.5;8;8.5}))))</f>
        <v/>
      </c>
      <c r="F17" s="20"/>
      <c r="G17" s="22" t="str">
        <f>IF(F17=0,"",(INDEX({5;4;3;2;1;0},MATCH(F17,{0;15.5;17;18.5;20}))))</f>
        <v/>
      </c>
      <c r="H17" s="23"/>
      <c r="I17" s="21" t="str">
        <f>IF(H17=0,"",(INDEX({1;2;3;4;5},MATCH(H17,{0;3.9;5.9;7.9;9.9;100}))))</f>
        <v/>
      </c>
      <c r="J17" s="24"/>
      <c r="K17" s="22" t="str">
        <f>IF(J17=0,"",(INDEX({5;4;3;2;1;0},MATCH(J17,{0;1.1;1.2;1.3;1.4}))))</f>
        <v/>
      </c>
      <c r="L17" s="24"/>
      <c r="M17" s="21" t="str">
        <f>IF(L17=0,"",(INDEX({1;2;3;4;5},MATCH(L17,{0;4.9;7.9;11.9;14.9;100}))))</f>
        <v/>
      </c>
      <c r="N17" s="23"/>
      <c r="O17" s="21" t="str">
        <f>IF(N17=0,"",(INDEX({1;2;3;4;5},MATCH(N17,{0;14.9;44.9;89.9;179.9;1000}))))</f>
        <v/>
      </c>
      <c r="P17" s="20"/>
      <c r="Q17" s="22" t="str">
        <f>IF(P17=0,"",(INDEX({5;4;3;2;1;0},MATCH(P17,{0;4.4;5;5.2;5.41}))))</f>
        <v/>
      </c>
      <c r="R17" s="20"/>
      <c r="S17" s="22" t="str">
        <f>IF(R17=0,"",(INDEX({5;4;3;2;1;0},MATCH(R17,{0;2.1;4.1;7.1;10.1}))))</f>
        <v/>
      </c>
      <c r="T17" s="23"/>
      <c r="U17" s="21" t="str">
        <f>IF(T17=0,"",(INDEX({1;2;3;4;5},MATCH(T17,{0;10;15.1;20.1;25.1;30.1}))))</f>
        <v/>
      </c>
      <c r="V17" s="23"/>
      <c r="W17" s="22" t="str">
        <f>IF(V17=0,"",(INDEX({5;4;3;2;1;0},MATCH(V17,{0;14;15;16;17}))))</f>
        <v/>
      </c>
      <c r="X17" s="23"/>
      <c r="Y17" s="22" t="str">
        <f>IF(X17=0,"",(INDEX({5;4;3;2;1;0},MATCH(X17,{0;14;15;16;17}))))</f>
        <v/>
      </c>
      <c r="Z17" s="23"/>
      <c r="AA17" s="21" t="str">
        <f>IF(Z17=0,"",(INDEX({1;2;3;4;5;6;7;8;9;10;11;12},MATCH(Z17,{0;4.5;5;5.5;6;6.5;6.75;7;7.25;7.5;7.7;7.8}))))</f>
        <v/>
      </c>
      <c r="AB17" s="25">
        <f t="shared" si="0"/>
        <v>0</v>
      </c>
      <c r="AC17" s="26"/>
      <c r="AD17" s="28">
        <f>(INDEX({0;1;2;3;4;5;6;7;8;9;10;11;12},MATCH(AB17,{0;5;10;15;20;25;30;35;40;45;50;55;60})))</f>
        <v>0</v>
      </c>
    </row>
    <row r="18" spans="2:30" x14ac:dyDescent="0.35">
      <c r="B18" s="18"/>
      <c r="C18" s="19"/>
      <c r="D18" s="20"/>
      <c r="E18" s="22" t="str">
        <f>IF(D18=0,"",(INDEX({5;4;3;2;1;0},MATCH(D18,{0;7;7.5;8;8.5}))))</f>
        <v/>
      </c>
      <c r="F18" s="20"/>
      <c r="G18" s="22" t="str">
        <f>IF(F18=0,"",(INDEX({5;4;3;2;1;0},MATCH(F18,{0;15.5;17;18.5;20}))))</f>
        <v/>
      </c>
      <c r="H18" s="23"/>
      <c r="I18" s="21" t="str">
        <f>IF(H18=0,"",(INDEX({1;2;3;4;5},MATCH(H18,{0;3.9;5.9;7.9;9.9;100}))))</f>
        <v/>
      </c>
      <c r="J18" s="24"/>
      <c r="K18" s="22" t="str">
        <f>IF(J18=0,"",(INDEX({5;4;3;2;1;0},MATCH(J18,{0;1.1;1.2;1.3;1.4}))))</f>
        <v/>
      </c>
      <c r="L18" s="24"/>
      <c r="M18" s="21" t="str">
        <f>IF(L18=0,"",(INDEX({1;2;3;4;5},MATCH(L18,{0;4.9;7.9;11.9;14.9;100}))))</f>
        <v/>
      </c>
      <c r="N18" s="23"/>
      <c r="O18" s="21" t="str">
        <f>IF(N18=0,"",(INDEX({1;2;3;4;5},MATCH(N18,{0;14.9;44.9;89.9;179.9;1000}))))</f>
        <v/>
      </c>
      <c r="P18" s="20"/>
      <c r="Q18" s="22" t="str">
        <f>IF(P18=0,"",(INDEX({5;4;3;2;1;0},MATCH(P18,{0;4.4;5;5.2;5.41}))))</f>
        <v/>
      </c>
      <c r="R18" s="20"/>
      <c r="S18" s="22" t="str">
        <f>IF(R18=0,"",(INDEX({5;4;3;2;1;0},MATCH(R18,{0;2.1;4.1;7.1;10.1}))))</f>
        <v/>
      </c>
      <c r="T18" s="23"/>
      <c r="U18" s="21" t="str">
        <f>IF(T18=0,"",(INDEX({1;2;3;4;5},MATCH(T18,{0;10;15.1;20.1;25.1;30.1}))))</f>
        <v/>
      </c>
      <c r="V18" s="23"/>
      <c r="W18" s="22" t="str">
        <f>IF(V18=0,"",(INDEX({5;4;3;2;1;0},MATCH(V18,{0;14;15;16;17}))))</f>
        <v/>
      </c>
      <c r="X18" s="23"/>
      <c r="Y18" s="22" t="str">
        <f>IF(X18=0,"",(INDEX({5;4;3;2;1;0},MATCH(X18,{0;14;15;16;17}))))</f>
        <v/>
      </c>
      <c r="Z18" s="23"/>
      <c r="AA18" s="21" t="str">
        <f>IF(Z18=0,"",(INDEX({1;2;3;4;5;6;7;8;9;10;11;12},MATCH(Z18,{0;4.5;5;5.5;6;6.5;6.75;7;7.25;7.5;7.7;7.8}))))</f>
        <v/>
      </c>
      <c r="AB18" s="25">
        <f t="shared" si="0"/>
        <v>0</v>
      </c>
      <c r="AC18" s="26"/>
      <c r="AD18" s="28">
        <f>(INDEX({0;1;2;3;4;5;6;7;8;9;10;11;12},MATCH(AB18,{0;5;10;15;20;25;30;35;40;45;50;55;60})))</f>
        <v>0</v>
      </c>
    </row>
    <row r="19" spans="2:30" x14ac:dyDescent="0.35">
      <c r="B19" s="18"/>
      <c r="C19" s="19"/>
      <c r="D19" s="20"/>
      <c r="E19" s="22" t="str">
        <f>IF(D19=0,"",(INDEX({5;4;3;2;1;0},MATCH(D19,{0;7;7.5;8;8.5}))))</f>
        <v/>
      </c>
      <c r="F19" s="20"/>
      <c r="G19" s="22" t="str">
        <f>IF(F19=0,"",(INDEX({5;4;3;2;1;0},MATCH(F19,{0;15.5;17;18.5;20}))))</f>
        <v/>
      </c>
      <c r="H19" s="23"/>
      <c r="I19" s="21" t="str">
        <f>IF(H19=0,"",(INDEX({1;2;3;4;5},MATCH(H19,{0;3.9;5.9;7.9;9.9;100}))))</f>
        <v/>
      </c>
      <c r="J19" s="24"/>
      <c r="K19" s="22" t="str">
        <f>IF(J19=0,"",(INDEX({5;4;3;2;1;0},MATCH(J19,{0;1.1;1.2;1.3;1.4}))))</f>
        <v/>
      </c>
      <c r="L19" s="24"/>
      <c r="M19" s="21" t="str">
        <f>IF(L19=0,"",(INDEX({1;2;3;4;5},MATCH(L19,{0;4.9;7.9;11.9;14.9;100}))))</f>
        <v/>
      </c>
      <c r="N19" s="23"/>
      <c r="O19" s="21" t="str">
        <f>IF(N19=0,"",(INDEX({1;2;3;4;5},MATCH(N19,{0;14.9;44.9;89.9;179.9;1000}))))</f>
        <v/>
      </c>
      <c r="P19" s="20"/>
      <c r="Q19" s="22" t="str">
        <f>IF(P19=0,"",(INDEX({5;4;3;2;1;0},MATCH(P19,{0;4.4;5;5.2;5.41}))))</f>
        <v/>
      </c>
      <c r="R19" s="20"/>
      <c r="S19" s="22" t="str">
        <f>IF(R19=0,"",(INDEX({5;4;3;2;1;0},MATCH(R19,{0;2.1;4.1;7.1;10.1}))))</f>
        <v/>
      </c>
      <c r="T19" s="23"/>
      <c r="U19" s="21" t="str">
        <f>IF(T19=0,"",(INDEX({1;2;3;4;5},MATCH(T19,{0;10;15.1;20.1;25.1;30.1}))))</f>
        <v/>
      </c>
      <c r="V19" s="23"/>
      <c r="W19" s="22" t="str">
        <f>IF(V19=0,"",(INDEX({5;4;3;2;1;0},MATCH(V19,{0;14;15;16;17}))))</f>
        <v/>
      </c>
      <c r="X19" s="23"/>
      <c r="Y19" s="22" t="str">
        <f>IF(X19=0,"",(INDEX({5;4;3;2;1;0},MATCH(X19,{0;14;15;16;17}))))</f>
        <v/>
      </c>
      <c r="Z19" s="23"/>
      <c r="AA19" s="21" t="str">
        <f>IF(Z19=0,"",(INDEX({1;2;3;4;5;6;7;8;9;10;11;12},MATCH(Z19,{0;4.5;5;5.5;6;6.5;6.75;7;7.25;7.5;7.7;7.8}))))</f>
        <v/>
      </c>
      <c r="AB19" s="25">
        <f t="shared" si="0"/>
        <v>0</v>
      </c>
      <c r="AC19" s="26"/>
      <c r="AD19" s="28">
        <f>(INDEX({0;1;2;3;4;5;6;7;8;9;10;11;12},MATCH(AB19,{0;5;10;15;20;25;30;35;40;45;50;55;60})))</f>
        <v>0</v>
      </c>
    </row>
    <row r="20" spans="2:30" x14ac:dyDescent="0.35">
      <c r="B20" s="18"/>
      <c r="C20" s="19"/>
      <c r="D20" s="20"/>
      <c r="E20" s="22" t="str">
        <f>IF(D20=0,"",(INDEX({5;4;3;2;1;0},MATCH(D20,{0;7;7.5;8;8.5}))))</f>
        <v/>
      </c>
      <c r="F20" s="20"/>
      <c r="G20" s="22" t="str">
        <f>IF(F20=0,"",(INDEX({5;4;3;2;1;0},MATCH(F20,{0;15.5;17;18.5;20}))))</f>
        <v/>
      </c>
      <c r="H20" s="23"/>
      <c r="I20" s="21" t="str">
        <f>IF(H20=0,"",(INDEX({1;2;3;4;5},MATCH(H20,{0;3.9;5.9;7.9;9.9;100}))))</f>
        <v/>
      </c>
      <c r="J20" s="24"/>
      <c r="K20" s="22" t="str">
        <f>IF(J20=0,"",(INDEX({5;4;3;2;1;0},MATCH(J20,{0;1.1;1.2;1.3;1.4}))))</f>
        <v/>
      </c>
      <c r="L20" s="24"/>
      <c r="M20" s="21" t="str">
        <f>IF(L20=0,"",(INDEX({1;2;3;4;5},MATCH(L20,{0;4.9;7.9;11.9;14.9;100}))))</f>
        <v/>
      </c>
      <c r="N20" s="23"/>
      <c r="O20" s="21" t="str">
        <f>IF(N20=0,"",(INDEX({1;2;3;4;5},MATCH(N20,{0;14.9;44.9;89.9;179.9;1000}))))</f>
        <v/>
      </c>
      <c r="P20" s="20"/>
      <c r="Q20" s="22" t="str">
        <f>IF(P20=0,"",(INDEX({5;4;3;2;1;0},MATCH(P20,{0;4.4;5;5.2;5.41}))))</f>
        <v/>
      </c>
      <c r="R20" s="20"/>
      <c r="S20" s="22" t="str">
        <f>IF(R20=0,"",(INDEX({5;4;3;2;1;0},MATCH(R20,{0;2.1;4.1;7.1;10.1}))))</f>
        <v/>
      </c>
      <c r="T20" s="23"/>
      <c r="U20" s="21" t="str">
        <f>IF(T20=0,"",(INDEX({1;2;3;4;5},MATCH(T20,{0;10;15.1;20.1;25.1;30.1}))))</f>
        <v/>
      </c>
      <c r="V20" s="23"/>
      <c r="W20" s="22" t="str">
        <f>IF(V20=0,"",(INDEX({5;4;3;2;1;0},MATCH(V20,{0;14;15;16;17}))))</f>
        <v/>
      </c>
      <c r="X20" s="23"/>
      <c r="Y20" s="22" t="str">
        <f>IF(X20=0,"",(INDEX({5;4;3;2;1;0},MATCH(X20,{0;14;15;16;17}))))</f>
        <v/>
      </c>
      <c r="Z20" s="23"/>
      <c r="AA20" s="21" t="str">
        <f>IF(Z20=0,"",(INDEX({1;2;3;4;5;6;7;8;9;10;11;12},MATCH(Z20,{0;4.5;5;5.5;6;6.5;6.75;7;7.25;7.5;7.7;7.8}))))</f>
        <v/>
      </c>
      <c r="AB20" s="25">
        <f t="shared" si="0"/>
        <v>0</v>
      </c>
      <c r="AC20" s="26"/>
      <c r="AD20" s="28">
        <f>(INDEX({0;1;2;3;4;5;6;7;8;9;10;11;12},MATCH(AB20,{0;5;10;15;20;25;30;35;40;45;50;55;60})))</f>
        <v>0</v>
      </c>
    </row>
    <row r="21" spans="2:30" x14ac:dyDescent="0.35">
      <c r="B21" s="18"/>
      <c r="C21" s="19"/>
      <c r="D21" s="20"/>
      <c r="E21" s="22" t="str">
        <f>IF(D21=0,"",(INDEX({5;4;3;2;1;0},MATCH(D21,{0;7;7.5;8;8.5}))))</f>
        <v/>
      </c>
      <c r="F21" s="20"/>
      <c r="G21" s="22" t="str">
        <f>IF(F21=0,"",(INDEX({5;4;3;2;1;0},MATCH(F21,{0;15.5;17;18.5;20}))))</f>
        <v/>
      </c>
      <c r="H21" s="23"/>
      <c r="I21" s="21" t="str">
        <f>IF(H21=0,"",(INDEX({1;2;3;4;5},MATCH(H21,{0;3.9;5.9;7.9;9.9;100}))))</f>
        <v/>
      </c>
      <c r="J21" s="24"/>
      <c r="K21" s="22" t="str">
        <f>IF(J21=0,"",(INDEX({5;4;3;2;1;0},MATCH(J21,{0;1.1;1.2;1.3;1.4}))))</f>
        <v/>
      </c>
      <c r="L21" s="24"/>
      <c r="M21" s="21" t="str">
        <f>IF(L21=0,"",(INDEX({1;2;3;4;5},MATCH(L21,{0;4.9;7.9;11.9;14.9;100}))))</f>
        <v/>
      </c>
      <c r="N21" s="23"/>
      <c r="O21" s="21" t="str">
        <f>IF(N21=0,"",(INDEX({1;2;3;4;5},MATCH(N21,{0;14.9;44.9;89.9;179.9;1000}))))</f>
        <v/>
      </c>
      <c r="P21" s="20"/>
      <c r="Q21" s="22" t="str">
        <f>IF(P21=0,"",(INDEX({5;4;3;2;1;0},MATCH(P21,{0;4.4;5;5.2;5.41}))))</f>
        <v/>
      </c>
      <c r="R21" s="20"/>
      <c r="S21" s="22" t="str">
        <f>IF(R21=0,"",(INDEX({5;4;3;2;1;0},MATCH(R21,{0;2.1;4.1;7.1;10.1}))))</f>
        <v/>
      </c>
      <c r="T21" s="23"/>
      <c r="U21" s="21" t="str">
        <f>IF(T21=0,"",(INDEX({1;2;3;4;5},MATCH(T21,{0;10;15.1;20.1;25.1;30.1}))))</f>
        <v/>
      </c>
      <c r="V21" s="23"/>
      <c r="W21" s="22" t="str">
        <f>IF(V21=0,"",(INDEX({5;4;3;2;1;0},MATCH(V21,{0;14;15;16;17}))))</f>
        <v/>
      </c>
      <c r="X21" s="23"/>
      <c r="Y21" s="22" t="str">
        <f>IF(X21=0,"",(INDEX({5;4;3;2;1;0},MATCH(X21,{0;14;15;16;17}))))</f>
        <v/>
      </c>
      <c r="Z21" s="23"/>
      <c r="AA21" s="21" t="str">
        <f>IF(Z21=0,"",(INDEX({1;2;3;4;5;6;7;8;9;10;11;12},MATCH(Z21,{0;4.5;5;5.5;6;6.5;6.75;7;7.25;7.5;7.7;7.8}))))</f>
        <v/>
      </c>
      <c r="AB21" s="25">
        <f t="shared" si="0"/>
        <v>0</v>
      </c>
      <c r="AC21" s="26"/>
      <c r="AD21" s="28">
        <f>(INDEX({0;1;2;3;4;5;6;7;8;9;10;11;12},MATCH(AB21,{0;5;10;15;20;25;30;35;40;45;50;55;60})))</f>
        <v>0</v>
      </c>
    </row>
    <row r="22" spans="2:30" x14ac:dyDescent="0.35">
      <c r="B22" s="18"/>
      <c r="C22" s="19"/>
      <c r="D22" s="20"/>
      <c r="E22" s="22" t="str">
        <f>IF(D22=0,"",(INDEX({5;4;3;2;1;0},MATCH(D22,{0;7;7.5;8;8.5}))))</f>
        <v/>
      </c>
      <c r="F22" s="20"/>
      <c r="G22" s="22" t="str">
        <f>IF(F22=0,"",(INDEX({5;4;3;2;1;0},MATCH(F22,{0;15.5;17;18.5;20}))))</f>
        <v/>
      </c>
      <c r="H22" s="23"/>
      <c r="I22" s="21" t="str">
        <f>IF(H22=0,"",(INDEX({1;2;3;4;5},MATCH(H22,{0;3.9;5.9;7.9;9.9;100}))))</f>
        <v/>
      </c>
      <c r="J22" s="24"/>
      <c r="K22" s="22" t="str">
        <f>IF(J22=0,"",(INDEX({5;4;3;2;1;0},MATCH(J22,{0;1.1;1.2;1.3;1.4}))))</f>
        <v/>
      </c>
      <c r="L22" s="24"/>
      <c r="M22" s="21" t="str">
        <f>IF(L22=0,"",(INDEX({1;2;3;4;5},MATCH(L22,{0;4.9;7.9;11.9;14.9;100}))))</f>
        <v/>
      </c>
      <c r="N22" s="23"/>
      <c r="O22" s="21" t="str">
        <f>IF(N22=0,"",(INDEX({1;2;3;4;5},MATCH(N22,{0;14.9;44.9;89.9;179.9;1000}))))</f>
        <v/>
      </c>
      <c r="P22" s="20"/>
      <c r="Q22" s="22" t="str">
        <f>IF(P22=0,"",(INDEX({5;4;3;2;1;0},MATCH(P22,{0;4.4;5;5.2;5.41}))))</f>
        <v/>
      </c>
      <c r="R22" s="20"/>
      <c r="S22" s="22" t="str">
        <f>IF(R22=0,"",(INDEX({5;4;3;2;1;0},MATCH(R22,{0;2.1;4.1;7.1;10.1}))))</f>
        <v/>
      </c>
      <c r="T22" s="23"/>
      <c r="U22" s="21" t="str">
        <f>IF(T22=0,"",(INDEX({1;2;3;4;5},MATCH(T22,{0;10;15.1;20.1;25.1;30.1}))))</f>
        <v/>
      </c>
      <c r="V22" s="23"/>
      <c r="W22" s="22" t="str">
        <f>IF(V22=0,"",(INDEX({5;4;3;2;1;0},MATCH(V22,{0;14;15;16;17}))))</f>
        <v/>
      </c>
      <c r="X22" s="23"/>
      <c r="Y22" s="22" t="str">
        <f>IF(X22=0,"",(INDEX({5;4;3;2;1;0},MATCH(X22,{0;14;15;16;17}))))</f>
        <v/>
      </c>
      <c r="Z22" s="23"/>
      <c r="AA22" s="21" t="str">
        <f>IF(Z22=0,"",(INDEX({1;2;3;4;5;6;7;8;9;10;11;12},MATCH(Z22,{0;4.5;5;5.5;6;6.5;6.75;7;7.25;7.5;7.7;7.8}))))</f>
        <v/>
      </c>
      <c r="AB22" s="25">
        <f t="shared" si="0"/>
        <v>0</v>
      </c>
      <c r="AC22" s="26"/>
      <c r="AD22" s="28">
        <f>(INDEX({0;1;2;3;4;5;6;7;8;9;10;11;12},MATCH(AB22,{0;5;10;15;20;25;30;35;40;45;50;55;60})))</f>
        <v>0</v>
      </c>
    </row>
    <row r="23" spans="2:30" x14ac:dyDescent="0.35">
      <c r="B23" s="18"/>
      <c r="C23" s="19"/>
      <c r="D23" s="20"/>
      <c r="E23" s="22" t="str">
        <f>IF(D23=0,"",(INDEX({5;4;3;2;1;0},MATCH(D23,{0;7;7.5;8;8.5}))))</f>
        <v/>
      </c>
      <c r="F23" s="20"/>
      <c r="G23" s="22" t="str">
        <f>IF(F23=0,"",(INDEX({5;4;3;2;1;0},MATCH(F23,{0;15.5;17;18.5;20}))))</f>
        <v/>
      </c>
      <c r="H23" s="23"/>
      <c r="I23" s="21" t="str">
        <f>IF(H23=0,"",(INDEX({1;2;3;4;5},MATCH(H23,{0;3.9;5.9;7.9;9.9;100}))))</f>
        <v/>
      </c>
      <c r="J23" s="24"/>
      <c r="K23" s="22" t="str">
        <f>IF(J23=0,"",(INDEX({5;4;3;2;1;0},MATCH(J23,{0;1.1;1.2;1.3;1.4}))))</f>
        <v/>
      </c>
      <c r="L23" s="24"/>
      <c r="M23" s="21" t="str">
        <f>IF(L23=0,"",(INDEX({1;2;3;4;5},MATCH(L23,{0;4.9;7.9;11.9;14.9;100}))))</f>
        <v/>
      </c>
      <c r="N23" s="23"/>
      <c r="O23" s="21" t="str">
        <f>IF(N23=0,"",(INDEX({1;2;3;4;5},MATCH(N23,{0;14.9;44.9;89.9;179.9;1000}))))</f>
        <v/>
      </c>
      <c r="P23" s="20"/>
      <c r="Q23" s="22" t="str">
        <f>IF(P23=0,"",(INDEX({5;4;3;2;1;0},MATCH(P23,{0;4.4;5;5.2;5.41}))))</f>
        <v/>
      </c>
      <c r="R23" s="20"/>
      <c r="S23" s="22" t="str">
        <f>IF(R23=0,"",(INDEX({5;4;3;2;1;0},MATCH(R23,{0;2.1;4.1;7.1;10.1}))))</f>
        <v/>
      </c>
      <c r="T23" s="23"/>
      <c r="U23" s="21" t="str">
        <f>IF(T23=0,"",(INDEX({1;2;3;4;5},MATCH(T23,{0;10;15.1;20.1;25.1;30.1}))))</f>
        <v/>
      </c>
      <c r="V23" s="23"/>
      <c r="W23" s="22" t="str">
        <f>IF(V23=0,"",(INDEX({5;4;3;2;1;0},MATCH(V23,{0;14;15;16;17}))))</f>
        <v/>
      </c>
      <c r="X23" s="23"/>
      <c r="Y23" s="22" t="str">
        <f>IF(X23=0,"",(INDEX({5;4;3;2;1;0},MATCH(X23,{0;14;15;16;17}))))</f>
        <v/>
      </c>
      <c r="Z23" s="23"/>
      <c r="AA23" s="21" t="str">
        <f>IF(Z23=0,"",(INDEX({1;2;3;4;5;6;7;8;9;10;11;12},MATCH(Z23,{0;4.5;5;5.5;6;6.5;6.75;7;7.25;7.5;7.7;7.8}))))</f>
        <v/>
      </c>
      <c r="AB23" s="25">
        <f t="shared" si="0"/>
        <v>0</v>
      </c>
      <c r="AC23" s="26"/>
      <c r="AD23" s="28">
        <f>(INDEX({0;1;2;3;4;5;6;7;8;9;10;11;12},MATCH(AB23,{0;5;10;15;20;25;30;35;40;45;50;55;60})))</f>
        <v>0</v>
      </c>
    </row>
    <row r="24" spans="2:30" x14ac:dyDescent="0.35">
      <c r="B24" s="18"/>
      <c r="C24" s="19"/>
      <c r="D24" s="20"/>
      <c r="E24" s="22" t="str">
        <f>IF(D24=0,"",(INDEX({5;4;3;2;1;0},MATCH(D24,{0;7;7.5;8;8.5}))))</f>
        <v/>
      </c>
      <c r="F24" s="20"/>
      <c r="G24" s="22" t="str">
        <f>IF(F24=0,"",(INDEX({5;4;3;2;1;0},MATCH(F24,{0;15.5;17;18.5;20}))))</f>
        <v/>
      </c>
      <c r="H24" s="23"/>
      <c r="I24" s="21" t="str">
        <f>IF(H24=0,"",(INDEX({1;2;3;4;5},MATCH(H24,{0;3.9;5.9;7.9;9.9;100}))))</f>
        <v/>
      </c>
      <c r="J24" s="24"/>
      <c r="K24" s="22" t="str">
        <f>IF(J24=0,"",(INDEX({5;4;3;2;1;0},MATCH(J24,{0;1.1;1.2;1.3;1.4}))))</f>
        <v/>
      </c>
      <c r="L24" s="24"/>
      <c r="M24" s="21" t="str">
        <f>IF(L24=0,"",(INDEX({1;2;3;4;5},MATCH(L24,{0;4.9;7.9;11.9;14.9;100}))))</f>
        <v/>
      </c>
      <c r="N24" s="23"/>
      <c r="O24" s="21" t="str">
        <f>IF(N24=0,"",(INDEX({1;2;3;4;5},MATCH(N24,{0;14.9;44.9;89.9;179.9;1000}))))</f>
        <v/>
      </c>
      <c r="P24" s="20"/>
      <c r="Q24" s="22" t="str">
        <f>IF(P24=0,"",(INDEX({5;4;3;2;1;0},MATCH(P24,{0;4.4;5;5.2;5.41}))))</f>
        <v/>
      </c>
      <c r="R24" s="20"/>
      <c r="S24" s="22" t="str">
        <f>IF(R24=0,"",(INDEX({5;4;3;2;1;0},MATCH(R24,{0;2.1;4.1;7.1;10.1}))))</f>
        <v/>
      </c>
      <c r="T24" s="23"/>
      <c r="U24" s="21" t="str">
        <f>IF(T24=0,"",(INDEX({1;2;3;4;5},MATCH(T24,{0;10;15.1;20.1;25.1;30.1}))))</f>
        <v/>
      </c>
      <c r="V24" s="23"/>
      <c r="W24" s="22" t="str">
        <f>IF(V24=0,"",(INDEX({5;4;3;2;1;0},MATCH(V24,{0;14;15;16;17}))))</f>
        <v/>
      </c>
      <c r="X24" s="23"/>
      <c r="Y24" s="22" t="str">
        <f>IF(X24=0,"",(INDEX({5;4;3;2;1;0},MATCH(X24,{0;14;15;16;17}))))</f>
        <v/>
      </c>
      <c r="Z24" s="23"/>
      <c r="AA24" s="21" t="str">
        <f>IF(Z24=0,"",(INDEX({1;2;3;4;5;6;7;8;9;10;11;12},MATCH(Z24,{0;4.5;5;5.5;6;6.5;6.75;7;7.25;7.5;7.7;7.8}))))</f>
        <v/>
      </c>
      <c r="AB24" s="25">
        <f t="shared" si="0"/>
        <v>0</v>
      </c>
      <c r="AC24" s="26"/>
      <c r="AD24" s="28">
        <f>(INDEX({0;1;2;3;4;5;6;7;8;9;10;11;12},MATCH(AB24,{0;5;10;15;20;25;30;35;40;45;50;55;60})))</f>
        <v>0</v>
      </c>
    </row>
    <row r="25" spans="2:30" x14ac:dyDescent="0.35">
      <c r="B25" s="18"/>
      <c r="C25" s="19"/>
      <c r="D25" s="20"/>
      <c r="E25" s="22" t="str">
        <f>IF(D25=0,"",(INDEX({5;4;3;2;1;0},MATCH(D25,{0;7;7.5;8;8.5}))))</f>
        <v/>
      </c>
      <c r="F25" s="20"/>
      <c r="G25" s="22" t="str">
        <f>IF(F25=0,"",(INDEX({5;4;3;2;1;0},MATCH(F25,{0;15.5;17;18.5;20}))))</f>
        <v/>
      </c>
      <c r="H25" s="23"/>
      <c r="I25" s="21" t="str">
        <f>IF(H25=0,"",(INDEX({1;2;3;4;5},MATCH(H25,{0;3.9;5.9;7.9;9.9;100}))))</f>
        <v/>
      </c>
      <c r="J25" s="24"/>
      <c r="K25" s="22" t="str">
        <f>IF(J25=0,"",(INDEX({5;4;3;2;1;0},MATCH(J25,{0;1.1;1.2;1.3;1.4}))))</f>
        <v/>
      </c>
      <c r="L25" s="24"/>
      <c r="M25" s="21" t="str">
        <f>IF(L25=0,"",(INDEX({1;2;3;4;5},MATCH(L25,{0;4.9;7.9;11.9;14.9;100}))))</f>
        <v/>
      </c>
      <c r="N25" s="23"/>
      <c r="O25" s="21" t="str">
        <f>IF(N25=0,"",(INDEX({1;2;3;4;5},MATCH(N25,{0;14.9;44.9;89.9;179.9;1000}))))</f>
        <v/>
      </c>
      <c r="P25" s="20"/>
      <c r="Q25" s="22" t="str">
        <f>IF(P25=0,"",(INDEX({5;4;3;2;1;0},MATCH(P25,{0;4.4;5;5.2;5.41}))))</f>
        <v/>
      </c>
      <c r="R25" s="20"/>
      <c r="S25" s="22" t="str">
        <f>IF(R25=0,"",(INDEX({5;4;3;2;1;0},MATCH(R25,{0;2.1;4.1;7.1;10.1}))))</f>
        <v/>
      </c>
      <c r="T25" s="23"/>
      <c r="U25" s="21" t="str">
        <f>IF(T25=0,"",(INDEX({1;2;3;4;5},MATCH(T25,{0;10;15.1;20.1;25.1;30.1}))))</f>
        <v/>
      </c>
      <c r="V25" s="23"/>
      <c r="W25" s="22" t="str">
        <f>IF(V25=0,"",(INDEX({5;4;3;2;1;0},MATCH(V25,{0;14;15;16;17}))))</f>
        <v/>
      </c>
      <c r="X25" s="23"/>
      <c r="Y25" s="22" t="str">
        <f>IF(X25=0,"",(INDEX({5;4;3;2;1;0},MATCH(X25,{0;14;15;16;17}))))</f>
        <v/>
      </c>
      <c r="Z25" s="23"/>
      <c r="AA25" s="21" t="str">
        <f>IF(Z25=0,"",(INDEX({1;2;3;4;5;6;7;8;9;10;11;12},MATCH(Z25,{0;4.5;5;5.5;6;6.5;6.75;7;7.25;7.5;7.7;7.8}))))</f>
        <v/>
      </c>
      <c r="AB25" s="25">
        <f t="shared" si="0"/>
        <v>0</v>
      </c>
      <c r="AC25" s="26"/>
      <c r="AD25" s="28">
        <f>(INDEX({0;1;2;3;4;5;6;7;8;9;10;11;12},MATCH(AB25,{0;5;10;15;20;25;30;35;40;45;50;55;60})))</f>
        <v>0</v>
      </c>
    </row>
    <row r="26" spans="2:30" x14ac:dyDescent="0.35">
      <c r="B26" s="18"/>
      <c r="C26" s="19"/>
      <c r="D26" s="20"/>
      <c r="E26" s="22" t="str">
        <f>IF(D26=0,"",(INDEX({5;4;3;2;1;0},MATCH(D26,{0;7;7.5;8;8.5}))))</f>
        <v/>
      </c>
      <c r="F26" s="20"/>
      <c r="G26" s="22" t="str">
        <f>IF(F26=0,"",(INDEX({5;4;3;2;1;0},MATCH(F26,{0;15.5;17;18.5;20}))))</f>
        <v/>
      </c>
      <c r="H26" s="23"/>
      <c r="I26" s="21" t="str">
        <f>IF(H26=0,"",(INDEX({1;2;3;4;5},MATCH(H26,{0;3.9;5.9;7.9;9.9;100}))))</f>
        <v/>
      </c>
      <c r="J26" s="24"/>
      <c r="K26" s="22" t="str">
        <f>IF(J26=0,"",(INDEX({5;4;3;2;1;0},MATCH(J26,{0;1.1;1.2;1.3;1.4}))))</f>
        <v/>
      </c>
      <c r="L26" s="24"/>
      <c r="M26" s="21" t="str">
        <f>IF(L26=0,"",(INDEX({1;2;3;4;5},MATCH(L26,{0;4.9;7.9;11.9;14.9;100}))))</f>
        <v/>
      </c>
      <c r="N26" s="23"/>
      <c r="O26" s="21" t="str">
        <f>IF(N26=0,"",(INDEX({1;2;3;4;5},MATCH(N26,{0;14.9;44.9;89.9;179.9;1000}))))</f>
        <v/>
      </c>
      <c r="P26" s="20"/>
      <c r="Q26" s="22" t="str">
        <f>IF(P26=0,"",(INDEX({5;4;3;2;1;0},MATCH(P26,{0;4.4;5;5.2;5.41}))))</f>
        <v/>
      </c>
      <c r="R26" s="20"/>
      <c r="S26" s="22" t="str">
        <f>IF(R26=0,"",(INDEX({5;4;3;2;1;0},MATCH(R26,{0;2.1;4.1;7.1;10.1}))))</f>
        <v/>
      </c>
      <c r="T26" s="23"/>
      <c r="U26" s="21" t="str">
        <f>IF(T26=0,"",(INDEX({1;2;3;4;5},MATCH(T26,{0;10;15.1;20.1;25.1;30.1}))))</f>
        <v/>
      </c>
      <c r="V26" s="23"/>
      <c r="W26" s="22" t="str">
        <f>IF(V26=0,"",(INDEX({5;4;3;2;1;0},MATCH(V26,{0;14;15;16;17}))))</f>
        <v/>
      </c>
      <c r="X26" s="23"/>
      <c r="Y26" s="22" t="str">
        <f>IF(X26=0,"",(INDEX({5;4;3;2;1;0},MATCH(X26,{0;14;15;16;17}))))</f>
        <v/>
      </c>
      <c r="Z26" s="23"/>
      <c r="AA26" s="21" t="str">
        <f>IF(Z26=0,"",(INDEX({1;2;3;4;5;6;7;8;9;10;11;12},MATCH(Z26,{0;4.5;5;5.5;6;6.5;6.75;7;7.25;7.5;7.7;7.8}))))</f>
        <v/>
      </c>
      <c r="AB26" s="25">
        <f t="shared" si="0"/>
        <v>0</v>
      </c>
      <c r="AC26" s="26"/>
      <c r="AD26" s="28">
        <f>(INDEX({0;1;2;3;4;5;6;7;8;9;10;11;12},MATCH(AB26,{0;5;10;15;20;25;30;35;40;45;50;55;60})))</f>
        <v>0</v>
      </c>
    </row>
    <row r="27" spans="2:30" x14ac:dyDescent="0.35">
      <c r="B27" s="18"/>
      <c r="C27" s="19"/>
      <c r="D27" s="20"/>
      <c r="E27" s="22" t="str">
        <f>IF(D27=0,"",(INDEX({5;4;3;2;1;0},MATCH(D27,{0;7;7.5;8;8.5}))))</f>
        <v/>
      </c>
      <c r="F27" s="20"/>
      <c r="G27" s="22" t="str">
        <f>IF(F27=0,"",(INDEX({5;4;3;2;1;0},MATCH(F27,{0;15.5;17;18.5;20}))))</f>
        <v/>
      </c>
      <c r="H27" s="23"/>
      <c r="I27" s="21" t="str">
        <f>IF(H27=0,"",(INDEX({1;2;3;4;5},MATCH(H27,{0;3.9;5.9;7.9;9.9;100}))))</f>
        <v/>
      </c>
      <c r="J27" s="24"/>
      <c r="K27" s="22" t="str">
        <f>IF(J27=0,"",(INDEX({5;4;3;2;1;0},MATCH(J27,{0;1.1;1.2;1.3;1.4}))))</f>
        <v/>
      </c>
      <c r="L27" s="24"/>
      <c r="M27" s="21" t="str">
        <f>IF(L27=0,"",(INDEX({1;2;3;4;5},MATCH(L27,{0;4.9;7.9;11.9;14.9;100}))))</f>
        <v/>
      </c>
      <c r="N27" s="23"/>
      <c r="O27" s="21" t="str">
        <f>IF(N27=0,"",(INDEX({1;2;3;4;5},MATCH(N27,{0;14.9;44.9;89.9;179.9;1000}))))</f>
        <v/>
      </c>
      <c r="P27" s="20"/>
      <c r="Q27" s="22" t="str">
        <f>IF(P27=0,"",(INDEX({5;4;3;2;1;0},MATCH(P27,{0;4.4;5;5.2;5.41}))))</f>
        <v/>
      </c>
      <c r="R27" s="20"/>
      <c r="S27" s="22" t="str">
        <f>IF(R27=0,"",(INDEX({5;4;3;2;1;0},MATCH(R27,{0;2.1;4.1;7.1;10.1}))))</f>
        <v/>
      </c>
      <c r="T27" s="23"/>
      <c r="U27" s="21" t="str">
        <f>IF(T27=0,"",(INDEX({1;2;3;4;5},MATCH(T27,{0;10;15.1;20.1;25.1;30.1}))))</f>
        <v/>
      </c>
      <c r="V27" s="23"/>
      <c r="W27" s="22" t="str">
        <f>IF(V27=0,"",(INDEX({5;4;3;2;1;0},MATCH(V27,{0;14;15;16;17}))))</f>
        <v/>
      </c>
      <c r="X27" s="23"/>
      <c r="Y27" s="22" t="str">
        <f>IF(X27=0,"",(INDEX({5;4;3;2;1;0},MATCH(X27,{0;14;15;16;17}))))</f>
        <v/>
      </c>
      <c r="Z27" s="23"/>
      <c r="AA27" s="21" t="str">
        <f>IF(Z27=0,"",(INDEX({1;2;3;4;5;6;7;8;9;10;11;12},MATCH(Z27,{0;4.5;5;5.5;6;6.5;6.75;7;7.25;7.5;7.7;7.8}))))</f>
        <v/>
      </c>
      <c r="AB27" s="25">
        <f t="shared" si="0"/>
        <v>0</v>
      </c>
      <c r="AC27" s="26"/>
      <c r="AD27" s="28">
        <f>(INDEX({0;1;2;3;4;5;6;7;8;9;10;11;12},MATCH(AB27,{0;5;10;15;20;25;30;35;40;45;50;55;60})))</f>
        <v>0</v>
      </c>
    </row>
    <row r="28" spans="2:30" x14ac:dyDescent="0.35">
      <c r="B28" s="18"/>
      <c r="C28" s="19"/>
      <c r="D28" s="20"/>
      <c r="E28" s="22" t="str">
        <f>IF(D28=0,"",(INDEX({5;4;3;2;1;0},MATCH(D28,{0;7;7.5;8;8.5}))))</f>
        <v/>
      </c>
      <c r="F28" s="20"/>
      <c r="G28" s="22" t="str">
        <f>IF(F28=0,"",(INDEX({5;4;3;2;1;0},MATCH(F28,{0;15.5;17;18.5;20}))))</f>
        <v/>
      </c>
      <c r="H28" s="23"/>
      <c r="I28" s="21" t="str">
        <f>IF(H28=0,"",(INDEX({1;2;3;4;5},MATCH(H28,{0;3.9;5.9;7.9;9.9;100}))))</f>
        <v/>
      </c>
      <c r="J28" s="24"/>
      <c r="K28" s="22" t="str">
        <f>IF(J28=0,"",(INDEX({5;4;3;2;1;0},MATCH(J28,{0;1.1;1.2;1.3;1.4}))))</f>
        <v/>
      </c>
      <c r="L28" s="24"/>
      <c r="M28" s="21" t="str">
        <f>IF(L28=0,"",(INDEX({1;2;3;4;5},MATCH(L28,{0;4.9;7.9;11.9;14.9;100}))))</f>
        <v/>
      </c>
      <c r="N28" s="23"/>
      <c r="O28" s="21" t="str">
        <f>IF(N28=0,"",(INDEX({1;2;3;4;5},MATCH(N28,{0;14.9;44.9;89.9;179.9;1000}))))</f>
        <v/>
      </c>
      <c r="P28" s="20"/>
      <c r="Q28" s="22" t="str">
        <f>IF(P28=0,"",(INDEX({5;4;3;2;1;0},MATCH(P28,{0;4.4;5;5.2;5.41}))))</f>
        <v/>
      </c>
      <c r="R28" s="20"/>
      <c r="S28" s="22" t="str">
        <f>IF(R28=0,"",(INDEX({5;4;3;2;1;0},MATCH(R28,{0;2.1;4.1;7.1;10.1}))))</f>
        <v/>
      </c>
      <c r="T28" s="23"/>
      <c r="U28" s="21" t="str">
        <f>IF(T28=0,"",(INDEX({1;2;3;4;5},MATCH(T28,{0;10;15.1;20.1;25.1;30.1}))))</f>
        <v/>
      </c>
      <c r="V28" s="23"/>
      <c r="W28" s="22" t="str">
        <f>IF(V28=0,"",(INDEX({5;4;3;2;1;0},MATCH(V28,{0;14;15;16;17}))))</f>
        <v/>
      </c>
      <c r="X28" s="23"/>
      <c r="Y28" s="22" t="str">
        <f>IF(X28=0,"",(INDEX({5;4;3;2;1;0},MATCH(X28,{0;14;15;16;17}))))</f>
        <v/>
      </c>
      <c r="Z28" s="23"/>
      <c r="AA28" s="21" t="str">
        <f>IF(Z28=0,"",(INDEX({1;2;3;4;5;6;7;8;9;10;11;12},MATCH(Z28,{0;4.5;5;5.5;6;6.5;6.75;7;7.25;7.5;7.7;7.8}))))</f>
        <v/>
      </c>
      <c r="AB28" s="25">
        <f t="shared" si="0"/>
        <v>0</v>
      </c>
      <c r="AC28" s="26"/>
      <c r="AD28" s="28">
        <f>(INDEX({0;1;2;3;4;5;6;7;8;9;10;11;12},MATCH(AB28,{0;5;10;15;20;25;30;35;40;45;50;55;60})))</f>
        <v>0</v>
      </c>
    </row>
    <row r="29" spans="2:30" x14ac:dyDescent="0.35">
      <c r="B29" s="18"/>
      <c r="C29" s="19"/>
      <c r="D29" s="20"/>
      <c r="E29" s="22" t="str">
        <f>IF(D29=0,"",(INDEX({5;4;3;2;1;0},MATCH(D29,{0;7;7.5;8;8.5}))))</f>
        <v/>
      </c>
      <c r="F29" s="20"/>
      <c r="G29" s="22" t="str">
        <f>IF(F29=0,"",(INDEX({5;4;3;2;1;0},MATCH(F29,{0;15.5;17;18.5;20}))))</f>
        <v/>
      </c>
      <c r="H29" s="23"/>
      <c r="I29" s="21" t="str">
        <f>IF(H29=0,"",(INDEX({1;2;3;4;5},MATCH(H29,{0;3.9;5.9;7.9;9.9;100}))))</f>
        <v/>
      </c>
      <c r="J29" s="24"/>
      <c r="K29" s="22" t="str">
        <f>IF(J29=0,"",(INDEX({5;4;3;2;1;0},MATCH(J29,{0;1.1;1.2;1.3;1.4}))))</f>
        <v/>
      </c>
      <c r="L29" s="24"/>
      <c r="M29" s="21" t="str">
        <f>IF(L29=0,"",(INDEX({1;2;3;4;5},MATCH(L29,{0;4.9;7.9;11.9;14.9;100}))))</f>
        <v/>
      </c>
      <c r="N29" s="23"/>
      <c r="O29" s="21" t="str">
        <f>IF(N29=0,"",(INDEX({1;2;3;4;5},MATCH(N29,{0;14.9;44.9;89.9;179.9;1000}))))</f>
        <v/>
      </c>
      <c r="P29" s="20"/>
      <c r="Q29" s="22" t="str">
        <f>IF(P29=0,"",(INDEX({5;4;3;2;1;0},MATCH(P29,{0;4.4;5;5.2;5.41}))))</f>
        <v/>
      </c>
      <c r="R29" s="20"/>
      <c r="S29" s="22" t="str">
        <f>IF(R29=0,"",(INDEX({5;4;3;2;1;0},MATCH(R29,{0;2.1;4.1;7.1;10.1}))))</f>
        <v/>
      </c>
      <c r="T29" s="23"/>
      <c r="U29" s="21" t="str">
        <f>IF(T29=0,"",(INDEX({1;2;3;4;5},MATCH(T29,{0;10;15.1;20.1;25.1;30.1}))))</f>
        <v/>
      </c>
      <c r="V29" s="23"/>
      <c r="W29" s="22" t="str">
        <f>IF(V29=0,"",(INDEX({5;4;3;2;1;0},MATCH(V29,{0;14;15;16;17}))))</f>
        <v/>
      </c>
      <c r="X29" s="23"/>
      <c r="Y29" s="22" t="str">
        <f>IF(X29=0,"",(INDEX({5;4;3;2;1;0},MATCH(X29,{0;14;15;16;17}))))</f>
        <v/>
      </c>
      <c r="Z29" s="23"/>
      <c r="AA29" s="21" t="str">
        <f>IF(Z29=0,"",(INDEX({1;2;3;4;5;6;7;8;9;10;11;12},MATCH(Z29,{0;4.5;5;5.5;6;6.5;6.75;7;7.25;7.5;7.7;7.8}))))</f>
        <v/>
      </c>
      <c r="AB29" s="25">
        <f t="shared" si="0"/>
        <v>0</v>
      </c>
      <c r="AC29" s="26"/>
      <c r="AD29" s="28">
        <f>(INDEX({0;1;2;3;4;5;6;7;8;9;10;11;12},MATCH(AB29,{0;5;10;15;20;25;30;35;40;45;50;55;60})))</f>
        <v>0</v>
      </c>
    </row>
    <row r="30" spans="2:30" x14ac:dyDescent="0.35">
      <c r="B30" s="18"/>
      <c r="C30" s="19"/>
      <c r="D30" s="20"/>
      <c r="E30" s="22" t="str">
        <f>IF(D30=0,"",(INDEX({5;4;3;2;1;0},MATCH(D30,{0;7;7.5;8;8.5}))))</f>
        <v/>
      </c>
      <c r="F30" s="20"/>
      <c r="G30" s="22" t="str">
        <f>IF(F30=0,"",(INDEX({5;4;3;2;1;0},MATCH(F30,{0;15.5;17;18.5;20}))))</f>
        <v/>
      </c>
      <c r="H30" s="23"/>
      <c r="I30" s="21" t="str">
        <f>IF(H30=0,"",(INDEX({1;2;3;4;5},MATCH(H30,{0;3.9;5.9;7.9;9.9;100}))))</f>
        <v/>
      </c>
      <c r="J30" s="24"/>
      <c r="K30" s="22" t="str">
        <f>IF(J30=0,"",(INDEX({5;4;3;2;1;0},MATCH(J30,{0;1.1;1.2;1.3;1.4}))))</f>
        <v/>
      </c>
      <c r="L30" s="24"/>
      <c r="M30" s="21" t="str">
        <f>IF(L30=0,"",(INDEX({1;2;3;4;5},MATCH(L30,{0;4.9;7.9;11.9;14.9;100}))))</f>
        <v/>
      </c>
      <c r="N30" s="23"/>
      <c r="O30" s="21" t="str">
        <f>IF(N30=0,"",(INDEX({1;2;3;4;5},MATCH(N30,{0;14.9;44.9;89.9;179.9;1000}))))</f>
        <v/>
      </c>
      <c r="P30" s="20"/>
      <c r="Q30" s="22" t="str">
        <f>IF(P30=0,"",(INDEX({5;4;3;2;1;0},MATCH(P30,{0;4.4;5;5.2;5.41}))))</f>
        <v/>
      </c>
      <c r="R30" s="20"/>
      <c r="S30" s="22" t="str">
        <f>IF(R30=0,"",(INDEX({5;4;3;2;1;0},MATCH(R30,{0;2.1;4.1;7.1;10.1}))))</f>
        <v/>
      </c>
      <c r="T30" s="23"/>
      <c r="U30" s="21" t="str">
        <f>IF(T30=0,"",(INDEX({1;2;3;4;5},MATCH(T30,{0;10;15.1;20.1;25.1;30.1}))))</f>
        <v/>
      </c>
      <c r="V30" s="23"/>
      <c r="W30" s="22" t="str">
        <f>IF(V30=0,"",(INDEX({5;4;3;2;1;0},MATCH(V30,{0;14;15;16;17}))))</f>
        <v/>
      </c>
      <c r="X30" s="23"/>
      <c r="Y30" s="22" t="str">
        <f>IF(X30=0,"",(INDEX({5;4;3;2;1;0},MATCH(X30,{0;14;15;16;17}))))</f>
        <v/>
      </c>
      <c r="Z30" s="23"/>
      <c r="AA30" s="21" t="str">
        <f>IF(Z30=0,"",(INDEX({1;2;3;4;5;6;7;8;9;10;11;12},MATCH(Z30,{0;4.5;5;5.5;6;6.5;6.75;7;7.25;7.5;7.7;7.8}))))</f>
        <v/>
      </c>
      <c r="AB30" s="25">
        <f t="shared" si="0"/>
        <v>0</v>
      </c>
      <c r="AC30" s="26"/>
      <c r="AD30" s="28">
        <f>(INDEX({0;1;2;3;4;5;6;7;8;9;10;11;12},MATCH(AB30,{0;5;10;15;20;25;30;35;40;45;50;55;60})))</f>
        <v>0</v>
      </c>
    </row>
    <row r="31" spans="2:30" x14ac:dyDescent="0.35">
      <c r="B31" s="18"/>
      <c r="C31" s="19"/>
      <c r="D31" s="20"/>
      <c r="E31" s="22" t="str">
        <f>IF(D31=0,"",(INDEX({5;4;3;2;1;0},MATCH(D31,{0;7;7.5;8;8.5}))))</f>
        <v/>
      </c>
      <c r="F31" s="20"/>
      <c r="G31" s="22" t="str">
        <f>IF(F31=0,"",(INDEX({5;4;3;2;1;0},MATCH(F31,{0;15.5;17;18.5;20}))))</f>
        <v/>
      </c>
      <c r="H31" s="23"/>
      <c r="I31" s="21" t="str">
        <f>IF(H31=0,"",(INDEX({1;2;3;4;5},MATCH(H31,{0;3.9;5.9;7.9;9.9;100}))))</f>
        <v/>
      </c>
      <c r="J31" s="24"/>
      <c r="K31" s="22" t="str">
        <f>IF(J31=0,"",(INDEX({5;4;3;2;1;0},MATCH(J31,{0;1.1;1.2;1.3;1.4}))))</f>
        <v/>
      </c>
      <c r="L31" s="24"/>
      <c r="M31" s="21" t="str">
        <f>IF(L31=0,"",(INDEX({1;2;3;4;5},MATCH(L31,{0;4.9;7.9;11.9;14.9;100}))))</f>
        <v/>
      </c>
      <c r="N31" s="23"/>
      <c r="O31" s="21" t="str">
        <f>IF(N31=0,"",(INDEX({1;2;3;4;5},MATCH(N31,{0;14.9;44.9;89.9;179.9;1000}))))</f>
        <v/>
      </c>
      <c r="P31" s="20"/>
      <c r="Q31" s="22" t="str">
        <f>IF(P31=0,"",(INDEX({5;4;3;2;1;0},MATCH(P31,{0;4.4;5;5.2;5.41}))))</f>
        <v/>
      </c>
      <c r="R31" s="20"/>
      <c r="S31" s="22" t="str">
        <f>IF(R31=0,"",(INDEX({5;4;3;2;1;0},MATCH(R31,{0;2.1;4.1;7.1;10.1}))))</f>
        <v/>
      </c>
      <c r="T31" s="23"/>
      <c r="U31" s="21" t="str">
        <f>IF(T31=0,"",(INDEX({1;2;3;4;5},MATCH(T31,{0;10;15.1;20.1;25.1;30.1}))))</f>
        <v/>
      </c>
      <c r="V31" s="23"/>
      <c r="W31" s="22" t="str">
        <f>IF(V31=0,"",(INDEX({5;4;3;2;1;0},MATCH(V31,{0;14;15;16;17}))))</f>
        <v/>
      </c>
      <c r="X31" s="23"/>
      <c r="Y31" s="22" t="str">
        <f>IF(X31=0,"",(INDEX({5;4;3;2;1;0},MATCH(X31,{0;14;15;16;17}))))</f>
        <v/>
      </c>
      <c r="Z31" s="23"/>
      <c r="AA31" s="21" t="str">
        <f>IF(Z31=0,"",(INDEX({1;2;3;4;5;6;7;8;9;10;11;12},MATCH(Z31,{0;4.5;5;5.5;6;6.5;6.75;7;7.25;7.5;7.7;7.8}))))</f>
        <v/>
      </c>
      <c r="AB31" s="25">
        <f t="shared" si="0"/>
        <v>0</v>
      </c>
      <c r="AC31" s="26"/>
      <c r="AD31" s="28">
        <f>(INDEX({0;1;2;3;4;5;6;7;8;9;10;11;12},MATCH(AB31,{0;5;10;15;20;25;30;35;40;45;50;55;60})))</f>
        <v>0</v>
      </c>
    </row>
    <row r="32" spans="2:30" x14ac:dyDescent="0.35">
      <c r="B32" s="18"/>
      <c r="C32" s="19"/>
      <c r="D32" s="20"/>
      <c r="E32" s="22" t="str">
        <f>IF(D32=0,"",(INDEX({5;4;3;2;1;0},MATCH(D32,{0;7;7.5;8;8.5}))))</f>
        <v/>
      </c>
      <c r="F32" s="20"/>
      <c r="G32" s="22" t="str">
        <f>IF(F32=0,"",(INDEX({5;4;3;2;1;0},MATCH(F32,{0;15.5;17;18.5;20}))))</f>
        <v/>
      </c>
      <c r="H32" s="23"/>
      <c r="I32" s="21" t="str">
        <f>IF(H32=0,"",(INDEX({1;2;3;4;5},MATCH(H32,{0;3.9;5.9;7.9;9.9;100}))))</f>
        <v/>
      </c>
      <c r="J32" s="24"/>
      <c r="K32" s="22" t="str">
        <f>IF(J32=0,"",(INDEX({5;4;3;2;1;0},MATCH(J32,{0;1.1;1.2;1.3;1.4}))))</f>
        <v/>
      </c>
      <c r="L32" s="24"/>
      <c r="M32" s="21" t="str">
        <f>IF(L32=0,"",(INDEX({1;2;3;4;5},MATCH(L32,{0;4.9;7.9;11.9;14.9;100}))))</f>
        <v/>
      </c>
      <c r="N32" s="23"/>
      <c r="O32" s="21" t="str">
        <f>IF(N32=0,"",(INDEX({1;2;3;4;5},MATCH(N32,{0;14.9;44.9;89.9;179.9;1000}))))</f>
        <v/>
      </c>
      <c r="P32" s="20"/>
      <c r="Q32" s="22" t="str">
        <f>IF(P32=0,"",(INDEX({5;4;3;2;1;0},MATCH(P32,{0;4.4;5;5.2;5.41}))))</f>
        <v/>
      </c>
      <c r="R32" s="20"/>
      <c r="S32" s="22" t="str">
        <f>IF(R32=0,"",(INDEX({5;4;3;2;1;0},MATCH(R32,{0;2.1;4.1;7.1;10.1}))))</f>
        <v/>
      </c>
      <c r="T32" s="23"/>
      <c r="U32" s="21" t="str">
        <f>IF(T32=0,"",(INDEX({1;2;3;4;5},MATCH(T32,{0;10;15.1;20.1;25.1;30.1}))))</f>
        <v/>
      </c>
      <c r="V32" s="23"/>
      <c r="W32" s="22" t="str">
        <f>IF(V32=0,"",(INDEX({5;4;3;2;1;0},MATCH(V32,{0;14;15;16;17}))))</f>
        <v/>
      </c>
      <c r="X32" s="23"/>
      <c r="Y32" s="22" t="str">
        <f>IF(X32=0,"",(INDEX({5;4;3;2;1;0},MATCH(X32,{0;14;15;16;17}))))</f>
        <v/>
      </c>
      <c r="Z32" s="23"/>
      <c r="AA32" s="21" t="str">
        <f>IF(Z32=0,"",(INDEX({1;2;3;4;5;6;7;8;9;10;11;12},MATCH(Z32,{0;4.5;5;5.5;6;6.5;6.75;7;7.25;7.5;7.7;7.8}))))</f>
        <v/>
      </c>
      <c r="AB32" s="25">
        <f t="shared" si="0"/>
        <v>0</v>
      </c>
      <c r="AC32" s="26"/>
      <c r="AD32" s="28">
        <f>(INDEX({0;1;2;3;4;5;6;7;8;9;10;11;12},MATCH(AB32,{0;5;10;15;20;25;30;35;40;45;50;55;60})))</f>
        <v>0</v>
      </c>
    </row>
    <row r="33" spans="2:30" x14ac:dyDescent="0.35">
      <c r="B33" s="18"/>
      <c r="C33" s="19"/>
      <c r="D33" s="20"/>
      <c r="E33" s="22" t="str">
        <f>IF(D33=0,"",(INDEX({5;4;3;2;1;0},MATCH(D33,{0;7;7.5;8;8.5}))))</f>
        <v/>
      </c>
      <c r="F33" s="20"/>
      <c r="G33" s="22" t="str">
        <f>IF(F33=0,"",(INDEX({5;4;3;2;1;0},MATCH(F33,{0;15.5;17;18.5;20}))))</f>
        <v/>
      </c>
      <c r="H33" s="23"/>
      <c r="I33" s="21" t="str">
        <f>IF(H33=0,"",(INDEX({1;2;3;4;5},MATCH(H33,{0;3.9;5.9;7.9;9.9;100}))))</f>
        <v/>
      </c>
      <c r="J33" s="24"/>
      <c r="K33" s="22" t="str">
        <f>IF(J33=0,"",(INDEX({5;4;3;2;1;0},MATCH(J33,{0;1.1;1.2;1.3;1.4}))))</f>
        <v/>
      </c>
      <c r="L33" s="24"/>
      <c r="M33" s="21" t="str">
        <f>IF(L33=0,"",(INDEX({1;2;3;4;5},MATCH(L33,{0;4.9;7.9;11.9;14.9;100}))))</f>
        <v/>
      </c>
      <c r="N33" s="23"/>
      <c r="O33" s="21" t="str">
        <f>IF(N33=0,"",(INDEX({1;2;3;4;5},MATCH(N33,{0;14.9;44.9;89.9;179.9;1000}))))</f>
        <v/>
      </c>
      <c r="P33" s="20"/>
      <c r="Q33" s="22" t="str">
        <f>IF(P33=0,"",(INDEX({5;4;3;2;1;0},MATCH(P33,{0;4.4;5;5.2;5.41}))))</f>
        <v/>
      </c>
      <c r="R33" s="20"/>
      <c r="S33" s="22" t="str">
        <f>IF(R33=0,"",(INDEX({5;4;3;2;1;0},MATCH(R33,{0;2.1;4.1;7.1;10.1}))))</f>
        <v/>
      </c>
      <c r="T33" s="23"/>
      <c r="U33" s="21" t="str">
        <f>IF(T33=0,"",(INDEX({1;2;3;4;5},MATCH(T33,{0;10;15.1;20.1;25.1;30.1}))))</f>
        <v/>
      </c>
      <c r="V33" s="23"/>
      <c r="W33" s="22" t="str">
        <f>IF(V33=0,"",(INDEX({5;4;3;2;1;0},MATCH(V33,{0;14;15;16;17}))))</f>
        <v/>
      </c>
      <c r="X33" s="23"/>
      <c r="Y33" s="22" t="str">
        <f>IF(X33=0,"",(INDEX({5;4;3;2;1;0},MATCH(X33,{0;14;15;16;17}))))</f>
        <v/>
      </c>
      <c r="Z33" s="23"/>
      <c r="AA33" s="21" t="str">
        <f>IF(Z33=0,"",(INDEX({1;2;3;4;5;6;7;8;9;10;11;12},MATCH(Z33,{0;4.5;5;5.5;6;6.5;6.75;7;7.25;7.5;7.7;7.8}))))</f>
        <v/>
      </c>
      <c r="AB33" s="25">
        <f t="shared" si="0"/>
        <v>0</v>
      </c>
      <c r="AC33" s="26"/>
      <c r="AD33" s="28">
        <f>(INDEX({0;1;2;3;4;5;6;7;8;9;10;11;12},MATCH(AB33,{0;5;10;15;20;25;30;35;40;45;50;55;60})))</f>
        <v>0</v>
      </c>
    </row>
    <row r="34" spans="2:30" x14ac:dyDescent="0.35">
      <c r="B34" s="18"/>
      <c r="C34" s="19"/>
      <c r="D34" s="20"/>
      <c r="E34" s="22" t="str">
        <f>IF(D34=0,"",(INDEX({5;4;3;2;1;0},MATCH(D34,{0;7;7.5;8;8.5}))))</f>
        <v/>
      </c>
      <c r="F34" s="20"/>
      <c r="G34" s="22" t="str">
        <f>IF(F34=0,"",(INDEX({5;4;3;2;1;0},MATCH(F34,{0;15.5;17;18.5;20}))))</f>
        <v/>
      </c>
      <c r="H34" s="23"/>
      <c r="I34" s="21" t="str">
        <f>IF(H34=0,"",(INDEX({1;2;3;4;5},MATCH(H34,{0;3.9;5.9;7.9;9.9;100}))))</f>
        <v/>
      </c>
      <c r="J34" s="24"/>
      <c r="K34" s="22" t="str">
        <f>IF(J34=0,"",(INDEX({5;4;3;2;1;0},MATCH(J34,{0;1.1;1.2;1.3;1.4}))))</f>
        <v/>
      </c>
      <c r="L34" s="24"/>
      <c r="M34" s="21" t="str">
        <f>IF(L34=0,"",(INDEX({1;2;3;4;5},MATCH(L34,{0;4.9;7.9;11.9;14.9;100}))))</f>
        <v/>
      </c>
      <c r="N34" s="23"/>
      <c r="O34" s="21" t="str">
        <f>IF(N34=0,"",(INDEX({1;2;3;4;5},MATCH(N34,{0;14.9;44.9;89.9;179.9;1000}))))</f>
        <v/>
      </c>
      <c r="P34" s="20"/>
      <c r="Q34" s="22" t="str">
        <f>IF(P34=0,"",(INDEX({5;4;3;2;1;0},MATCH(P34,{0;4.4;5;5.2;5.41}))))</f>
        <v/>
      </c>
      <c r="R34" s="20"/>
      <c r="S34" s="22" t="str">
        <f>IF(R34=0,"",(INDEX({5;4;3;2;1;0},MATCH(R34,{0;2.1;4.1;7.1;10.1}))))</f>
        <v/>
      </c>
      <c r="T34" s="23"/>
      <c r="U34" s="21" t="str">
        <f>IF(T34=0,"",(INDEX({1;2;3;4;5},MATCH(T34,{0;10;15.1;20.1;25.1;30.1}))))</f>
        <v/>
      </c>
      <c r="V34" s="23"/>
      <c r="W34" s="22" t="str">
        <f>IF(V34=0,"",(INDEX({5;4;3;2;1;0},MATCH(V34,{0;14;15;16;17}))))</f>
        <v/>
      </c>
      <c r="X34" s="23"/>
      <c r="Y34" s="22" t="str">
        <f>IF(X34=0,"",(INDEX({5;4;3;2;1;0},MATCH(X34,{0;14;15;16;17}))))</f>
        <v/>
      </c>
      <c r="Z34" s="23"/>
      <c r="AA34" s="21" t="str">
        <f>IF(Z34=0,"",(INDEX({1;2;3;4;5;6;7;8;9;10;11;12},MATCH(Z34,{0;4.5;5;5.5;6;6.5;6.75;7;7.25;7.5;7.7;7.8}))))</f>
        <v/>
      </c>
      <c r="AB34" s="25">
        <f t="shared" si="0"/>
        <v>0</v>
      </c>
      <c r="AC34" s="26"/>
      <c r="AD34" s="28">
        <f>(INDEX({0;1;2;3;4;5;6;7;8;9;10;11;12},MATCH(AB34,{0;5;10;15;20;25;30;35;40;45;50;55;60})))</f>
        <v>0</v>
      </c>
    </row>
    <row r="35" spans="2:30" ht="16" thickBot="1" x14ac:dyDescent="0.4">
      <c r="B35" s="29"/>
      <c r="C35" s="39"/>
      <c r="D35" s="30"/>
      <c r="E35" s="22" t="str">
        <f>IF(D35=0,"",(INDEX({5;4;3;2;1;0},MATCH(D35,{0;7;7.5;8;8.5}))))</f>
        <v/>
      </c>
      <c r="F35" s="30"/>
      <c r="G35" s="22" t="str">
        <f>IF(F35=0,"",(INDEX({5;4;3;2;1;0},MATCH(F35,{0;15.5;17;18.5;20}))))</f>
        <v/>
      </c>
      <c r="H35" s="32"/>
      <c r="I35" s="21" t="str">
        <f>IF(H35=0,"",(INDEX({1;2;3;4;5},MATCH(H35,{0;3.9;5.9;7.9;9.9;100}))))</f>
        <v/>
      </c>
      <c r="J35" s="33"/>
      <c r="K35" s="22" t="str">
        <f>IF(J35=0,"",(INDEX({5;4;3;2;1;0},MATCH(J35,{0;1.1;1.2;1.3;1.4}))))</f>
        <v/>
      </c>
      <c r="L35" s="33"/>
      <c r="M35" s="21" t="str">
        <f>IF(L35=0,"",(INDEX({1;2;3;4;5},MATCH(L35,{0;4.9;7.9;11.9;14.9;100}))))</f>
        <v/>
      </c>
      <c r="N35" s="32"/>
      <c r="O35" s="21" t="str">
        <f>IF(N35=0,"",(INDEX({1;2;3;4;5},MATCH(N35,{0;14.9;44.9;89.9;179.9;1000}))))</f>
        <v/>
      </c>
      <c r="P35" s="30"/>
      <c r="Q35" s="22" t="str">
        <f>IF(P35=0,"",(INDEX({5;4;3;2;1;0},MATCH(P35,{0;4.4;5;5.2;5.41}))))</f>
        <v/>
      </c>
      <c r="R35" s="30"/>
      <c r="S35" s="22" t="str">
        <f>IF(R35=0,"",(INDEX({5;4;3;2;1;0},MATCH(R35,{0;2.1;4.1;7.1;10.1}))))</f>
        <v/>
      </c>
      <c r="T35" s="32"/>
      <c r="U35" s="21" t="str">
        <f>IF(T35=0,"",(INDEX({1;2;3;4;5},MATCH(T35,{0;10;15.1;20.1;25.1;30.1}))))</f>
        <v/>
      </c>
      <c r="V35" s="32"/>
      <c r="W35" s="22" t="str">
        <f>IF(V35=0,"",(INDEX({5;4;3;2;1;0},MATCH(V35,{0;14;15;16;17}))))</f>
        <v/>
      </c>
      <c r="X35" s="32"/>
      <c r="Y35" s="22" t="str">
        <f>IF(X35=0,"",(INDEX({5;4;3;2;1;0},MATCH(X35,{0;14;15;16;17}))))</f>
        <v/>
      </c>
      <c r="Z35" s="32"/>
      <c r="AA35" s="31" t="str">
        <f>IF(Z35=0,"",(INDEX({1;2;3;4;5;6;7;8;9;10;11;12},MATCH(Z35,{0;4.5;5;5.5;6;6.5;6.75;7;7.25;7.5;7.7;7.8}))))</f>
        <v/>
      </c>
      <c r="AB35" s="25">
        <f t="shared" si="0"/>
        <v>0</v>
      </c>
      <c r="AC35" s="34"/>
      <c r="AD35" s="28">
        <f>(INDEX({0;1;2;3;4;5;6;7;8;9;10;11;12},MATCH(AB35,{0;5;10;15;20;25;30;35;40;45;50;55;60})))</f>
        <v>0</v>
      </c>
    </row>
    <row r="36" spans="2:30" ht="16" thickTop="1" x14ac:dyDescent="0.35">
      <c r="AC36" s="35"/>
    </row>
  </sheetData>
  <sheetProtection algorithmName="SHA-512" hashValue="/g1VfVo0W61LDbooT7Oeub2qPyf6Dlb8jNBiX2MPrJOetLElmPWrcZGH6NZqlWtZ9b/qDG1JWi6BOskRsmVA3g==" saltValue="QwlSvoMUuIoSaio4Azv4eg==" spinCount="100000" sheet="1" objects="1" scenarios="1"/>
  <mergeCells count="10">
    <mergeCell ref="P5:S5"/>
    <mergeCell ref="T5:U5"/>
    <mergeCell ref="V5:Y5"/>
    <mergeCell ref="Z5:AA5"/>
    <mergeCell ref="B6:B7"/>
    <mergeCell ref="D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BAA4-3A94-6142-873E-2ED814C11007}">
  <dimension ref="B3:AD35"/>
  <sheetViews>
    <sheetView workbookViewId="0">
      <selection activeCell="L7" sqref="L7"/>
    </sheetView>
  </sheetViews>
  <sheetFormatPr baseColWidth="10" defaultRowHeight="15.5" x14ac:dyDescent="0.35"/>
  <cols>
    <col min="2" max="2" width="20.33203125" customWidth="1"/>
    <col min="3" max="3" width="17.6640625" customWidth="1"/>
  </cols>
  <sheetData>
    <row r="3" spans="2:30" ht="24" thickBot="1" x14ac:dyDescent="0.6">
      <c r="B3" s="1" t="s">
        <v>48</v>
      </c>
      <c r="C3" s="38"/>
    </row>
    <row r="4" spans="2:30" ht="16.5" thickTop="1" thickBot="1" x14ac:dyDescent="0.4">
      <c r="D4" s="46" t="s">
        <v>14</v>
      </c>
      <c r="E4" s="44"/>
      <c r="F4" s="44"/>
      <c r="G4" s="45"/>
      <c r="H4" s="46" t="s">
        <v>15</v>
      </c>
      <c r="I4" s="45"/>
      <c r="J4" s="46" t="s">
        <v>16</v>
      </c>
      <c r="K4" s="44"/>
      <c r="L4" s="49" t="s">
        <v>19</v>
      </c>
      <c r="M4" s="50"/>
      <c r="N4" s="44" t="s">
        <v>21</v>
      </c>
      <c r="O4" s="45"/>
      <c r="P4" s="46" t="s">
        <v>23</v>
      </c>
      <c r="Q4" s="44"/>
      <c r="R4" s="44" t="s">
        <v>23</v>
      </c>
      <c r="S4" s="45"/>
      <c r="T4" s="44" t="s">
        <v>29</v>
      </c>
      <c r="U4" s="45"/>
      <c r="V4" s="46" t="s">
        <v>31</v>
      </c>
      <c r="W4" s="44"/>
      <c r="X4" s="44"/>
      <c r="Y4" s="45"/>
      <c r="Z4" s="44" t="s">
        <v>35</v>
      </c>
      <c r="AA4" s="45"/>
      <c r="AB4" s="4" t="s">
        <v>0</v>
      </c>
      <c r="AC4" s="5" t="s">
        <v>1</v>
      </c>
      <c r="AD4" s="2" t="s">
        <v>2</v>
      </c>
    </row>
    <row r="5" spans="2:30" ht="16" thickTop="1" x14ac:dyDescent="0.35">
      <c r="B5" s="47" t="s">
        <v>3</v>
      </c>
      <c r="C5" s="6"/>
      <c r="D5" s="7" t="s">
        <v>13</v>
      </c>
      <c r="E5" s="8" t="s">
        <v>4</v>
      </c>
      <c r="F5" s="7" t="s">
        <v>74</v>
      </c>
      <c r="G5" s="9" t="s">
        <v>4</v>
      </c>
      <c r="H5" s="7" t="s">
        <v>17</v>
      </c>
      <c r="I5" s="8" t="s">
        <v>4</v>
      </c>
      <c r="J5" s="7" t="s">
        <v>18</v>
      </c>
      <c r="K5" s="8" t="s">
        <v>4</v>
      </c>
      <c r="L5" s="36" t="s">
        <v>20</v>
      </c>
      <c r="M5" s="37" t="s">
        <v>4</v>
      </c>
      <c r="N5" s="7" t="s">
        <v>22</v>
      </c>
      <c r="O5" s="8" t="s">
        <v>4</v>
      </c>
      <c r="P5" s="7" t="s">
        <v>22</v>
      </c>
      <c r="Q5" s="8" t="s">
        <v>26</v>
      </c>
      <c r="R5" s="7" t="s">
        <v>27</v>
      </c>
      <c r="S5" s="9" t="s">
        <v>4</v>
      </c>
      <c r="T5" s="7" t="s">
        <v>30</v>
      </c>
      <c r="U5" s="8" t="s">
        <v>4</v>
      </c>
      <c r="V5" s="7" t="s">
        <v>32</v>
      </c>
      <c r="W5" s="8" t="s">
        <v>4</v>
      </c>
      <c r="X5" s="7" t="s">
        <v>34</v>
      </c>
      <c r="Y5" s="8" t="s">
        <v>4</v>
      </c>
      <c r="Z5" s="7" t="s">
        <v>36</v>
      </c>
      <c r="AA5" s="8" t="s">
        <v>4</v>
      </c>
      <c r="AB5" s="10" t="s">
        <v>5</v>
      </c>
      <c r="AC5" s="11" t="s">
        <v>6</v>
      </c>
      <c r="AD5" s="10" t="s">
        <v>2</v>
      </c>
    </row>
    <row r="6" spans="2:30" x14ac:dyDescent="0.35">
      <c r="B6" s="48"/>
      <c r="C6" s="12" t="s">
        <v>53</v>
      </c>
      <c r="D6" s="13" t="s">
        <v>7</v>
      </c>
      <c r="E6" s="14"/>
      <c r="F6" s="13" t="s">
        <v>8</v>
      </c>
      <c r="G6" s="15"/>
      <c r="H6" s="13">
        <v>45</v>
      </c>
      <c r="I6" s="14"/>
      <c r="J6" s="13" t="s">
        <v>9</v>
      </c>
      <c r="K6" s="14"/>
      <c r="L6" s="13" t="s">
        <v>75</v>
      </c>
      <c r="M6" s="15"/>
      <c r="N6" s="13" t="s">
        <v>24</v>
      </c>
      <c r="O6" s="14"/>
      <c r="P6" s="13" t="s">
        <v>25</v>
      </c>
      <c r="Q6" s="14"/>
      <c r="R6" s="13" t="s">
        <v>28</v>
      </c>
      <c r="S6" s="15"/>
      <c r="T6" s="13" t="s">
        <v>46</v>
      </c>
      <c r="U6" s="14"/>
      <c r="V6" s="13" t="s">
        <v>33</v>
      </c>
      <c r="W6" s="14"/>
      <c r="X6" s="13"/>
      <c r="Y6" s="14"/>
      <c r="Z6" s="13" t="s">
        <v>37</v>
      </c>
      <c r="AA6" s="14"/>
      <c r="AB6" s="16"/>
      <c r="AC6" s="16" t="s">
        <v>10</v>
      </c>
      <c r="AD6" s="17" t="s">
        <v>47</v>
      </c>
    </row>
    <row r="7" spans="2:30" x14ac:dyDescent="0.35">
      <c r="B7" s="18"/>
      <c r="C7" s="19"/>
      <c r="D7" s="20">
        <v>4</v>
      </c>
      <c r="E7" s="22">
        <f>IF(D7=0,"",(INDEX({5;4;3;2;1;0},MATCH(D7,{0;6.5;7;7.5;8}))))</f>
        <v>5</v>
      </c>
      <c r="F7" s="20">
        <v>23</v>
      </c>
      <c r="G7" s="22">
        <f>IF(F7=0,"",(INDEX({5;4;3;2;1;0},MATCH(F7,{0;14.5;16;17.5;19}))))</f>
        <v>1</v>
      </c>
      <c r="H7" s="23">
        <v>6</v>
      </c>
      <c r="I7" s="21">
        <f>IF(H7=0,"",(INDEX({1;2;3;4;5},MATCH(H7,{0;5.9;9.9;14.9;24.9;100}))))</f>
        <v>2</v>
      </c>
      <c r="J7" s="24">
        <v>1.2</v>
      </c>
      <c r="K7" s="22">
        <f>IF(J7=0,"",(INDEX({5;4;3;2;1;0},MATCH(J7,{0;1.1;1.2;1.3;1.4}))))</f>
        <v>3</v>
      </c>
      <c r="L7" s="24">
        <v>18</v>
      </c>
      <c r="M7" s="21">
        <f>IF(L7=0,"",(INDEX({1;2;3;4;5},MATCH(L7,{0;4.9;7.9;11.9;14.9;100}))))</f>
        <v>5</v>
      </c>
      <c r="N7" s="23">
        <v>15</v>
      </c>
      <c r="O7" s="21">
        <f>IF(N7=0,"",(INDEX({1;2;3;4;5},MATCH(N7,{0;14.9;44.9;89.9;179.9;1000}))))</f>
        <v>2</v>
      </c>
      <c r="P7" s="24">
        <v>4.49</v>
      </c>
      <c r="Q7" s="22">
        <f>IF(P7=0,"",(INDEX({5;4;3;2;1;0},MATCH(P7,{0;4.2;4.4;5;5.21}))))</f>
        <v>3</v>
      </c>
      <c r="R7" s="20">
        <v>1</v>
      </c>
      <c r="S7" s="22">
        <f>IF(R7=0,"",(INDEX({5;4;3;2;1;0},MATCH(R7,{0;2.1;4.1;7.1;10.1}))))</f>
        <v>5</v>
      </c>
      <c r="T7" s="23">
        <v>30</v>
      </c>
      <c r="U7" s="21">
        <f>IF(T7=0,"",(INDEX({1;2;3;4;5},MATCH(T7,{0;10;15.1;20.1;25.1;30.1}))))</f>
        <v>5</v>
      </c>
      <c r="V7" s="23">
        <v>11</v>
      </c>
      <c r="W7" s="22">
        <f>IF(V7=0,"",(INDEX({5;4;3;2;1;0},MATCH(V7,{0;13;14;15;16}))))</f>
        <v>5</v>
      </c>
      <c r="X7" s="23">
        <v>15.9</v>
      </c>
      <c r="Y7" s="22">
        <f>IF(X7=0,"",(INDEX({5;4;3;2;1;0},MATCH(X7,{0;13;14;15;16}))))</f>
        <v>2</v>
      </c>
      <c r="Z7" s="23"/>
      <c r="AA7" s="21"/>
      <c r="AB7" s="25">
        <f>SUM(E7,G7,I7,K7,M7,O7,Q7,S7,U7,W7,Y7,AA7)</f>
        <v>38</v>
      </c>
      <c r="AC7" s="26"/>
      <c r="AD7" s="27">
        <f>(INDEX({0;1;2;3;4;5;6;7;8;9;10;11;12},MATCH(AB7,{0;5;10;15;20;25;30;35;40;45;50;55;60})))</f>
        <v>7</v>
      </c>
    </row>
    <row r="8" spans="2:30" x14ac:dyDescent="0.35">
      <c r="B8" s="18"/>
      <c r="C8" s="19"/>
      <c r="D8" s="20">
        <v>6</v>
      </c>
      <c r="E8" s="22">
        <f>IF(D8=0,"",(INDEX({5;4;3;2;1;0},MATCH(D8,{0;6.5;7;7.5;8}))))</f>
        <v>5</v>
      </c>
      <c r="F8" s="20"/>
      <c r="G8" s="22" t="str">
        <f>IF(F8=0,"",(INDEX({5;4;3;2;1;0},MATCH(F8,{0;14.5;16;17.5;19}))))</f>
        <v/>
      </c>
      <c r="H8" s="23"/>
      <c r="I8" s="21" t="str">
        <f>IF(H8=0,"",(INDEX({1;2;3;4;5},MATCH(H8,{0;5.9;9.9;14.9;24.9;100}))))</f>
        <v/>
      </c>
      <c r="J8" s="24"/>
      <c r="K8" s="22" t="str">
        <f>IF(J8=0,"",(INDEX({5;4;3;2;1;0},MATCH(J8,{0;1.1;1.2;1.3;1.4}))))</f>
        <v/>
      </c>
      <c r="L8" s="24"/>
      <c r="M8" s="21" t="str">
        <f>IF(L8=0,"",(INDEX({1;2;3;4;5},MATCH(L8,{0;4.9;7.9;11.9;14.9;100}))))</f>
        <v/>
      </c>
      <c r="N8" s="23"/>
      <c r="O8" s="21" t="str">
        <f>IF(N8=0,"",(INDEX({1;2;3;4;5},MATCH(N8,{0;14.9;44.9;89.9;179.9;1000}))))</f>
        <v/>
      </c>
      <c r="P8" s="20"/>
      <c r="Q8" s="22" t="str">
        <f>IF(P8=0,"",(INDEX({5;4;3;2;1;0},MATCH(P8,{0;4.4;5;5.2;5.41}))))</f>
        <v/>
      </c>
      <c r="R8" s="20"/>
      <c r="S8" s="22" t="str">
        <f>IF(R8=0,"",(INDEX({5;4;3;2;1;0},MATCH(R8,{0;2.1;4.1;7.1;10.1}))))</f>
        <v/>
      </c>
      <c r="T8" s="23"/>
      <c r="U8" s="21" t="str">
        <f>IF(T8=0,"",(INDEX({1;2;3;4;5},MATCH(T8,{0;10;15.1;20.1;25.1;30.1}))))</f>
        <v/>
      </c>
      <c r="V8" s="23"/>
      <c r="W8" s="22" t="str">
        <f>IF(V8=0,"",(INDEX({5;4;3;2;1;0},MATCH(V8,{0;13;14;15;16}))))</f>
        <v/>
      </c>
      <c r="X8" s="23"/>
      <c r="Y8" s="22" t="str">
        <f>IF(X8=0,"",(INDEX({5;4;3;2;1;0},MATCH(X8,{0;13;14;15;16}))))</f>
        <v/>
      </c>
      <c r="Z8" s="23"/>
      <c r="AA8" s="21" t="str">
        <f>IF(Z8=0,"",(INDEX({1;2;3;4;5;6;7;8;9;10;11;12},MATCH(Z8,{0;4.5;5;5.5;6;6.5;6.75;7;7.25;7.5;7.7;7.8}))))</f>
        <v/>
      </c>
      <c r="AB8" s="25">
        <f t="shared" ref="AB8:AB34" si="0">SUM(E8,G8,I8,K8,M8,AA8,AC8)</f>
        <v>5</v>
      </c>
      <c r="AC8" s="26"/>
      <c r="AD8" s="27">
        <f>(INDEX({0;1;2;3;4;5;6;7;8;9;10;11;12},MATCH(AB8,{0;5;10;15;20;25;30;35;40;45;50;55;60})))</f>
        <v>1</v>
      </c>
    </row>
    <row r="9" spans="2:30" x14ac:dyDescent="0.35">
      <c r="B9" s="18"/>
      <c r="C9" s="19"/>
      <c r="D9" s="20"/>
      <c r="E9" s="22" t="str">
        <f>IF(D9=0,"",(INDEX({5;4;3;2;1;0},MATCH(D9,{0;6.5;7;7.5;8}))))</f>
        <v/>
      </c>
      <c r="F9" s="20"/>
      <c r="G9" s="22" t="str">
        <f>IF(F9=0,"",(INDEX({5;4;3;2;1;0},MATCH(F9,{0;14.5;16;17.5;19}))))</f>
        <v/>
      </c>
      <c r="H9" s="23"/>
      <c r="I9" s="21" t="str">
        <f>IF(H9=0,"",(INDEX({1;2;3;4;5},MATCH(H9,{0;5.9;9.9;14.9;24.9;100}))))</f>
        <v/>
      </c>
      <c r="J9" s="24"/>
      <c r="K9" s="22" t="str">
        <f>IF(J9=0,"",(INDEX({5;4;3;2;1;0},MATCH(J9,{0;1.1;1.2;1.3;1.4}))))</f>
        <v/>
      </c>
      <c r="L9" s="24"/>
      <c r="M9" s="21" t="str">
        <f>IF(L9=0,"",(INDEX({1;2;3;4;5},MATCH(L9,{0;4.9;7.9;11.9;14.9;100}))))</f>
        <v/>
      </c>
      <c r="N9" s="23"/>
      <c r="O9" s="21" t="str">
        <f>IF(N9=0,"",(INDEX({1;2;3;4;5},MATCH(N9,{0;14.9;44.9;89.9;179.9;1000}))))</f>
        <v/>
      </c>
      <c r="P9" s="20"/>
      <c r="Q9" s="22" t="str">
        <f>IF(P9=0,"",(INDEX({5;4;3;2;1;0},MATCH(P9,{0;4.4;5;5.2;5.41}))))</f>
        <v/>
      </c>
      <c r="R9" s="20"/>
      <c r="S9" s="22" t="str">
        <f>IF(R9=0,"",(INDEX({5;4;3;2;1;0},MATCH(R9,{0;2.1;4.1;7.1;10.1}))))</f>
        <v/>
      </c>
      <c r="T9" s="23"/>
      <c r="U9" s="21" t="str">
        <f>IF(T9=0,"",(INDEX({1;2;3;4;5},MATCH(T9,{0;10;15.1;20.1;25.1;30.1}))))</f>
        <v/>
      </c>
      <c r="V9" s="23"/>
      <c r="W9" s="22" t="str">
        <f>IF(V9=0,"",(INDEX({5;4;3;2;1;0},MATCH(V9,{0;13;14;15;16}))))</f>
        <v/>
      </c>
      <c r="X9" s="23"/>
      <c r="Y9" s="22" t="str">
        <f>IF(X9=0,"",(INDEX({5;4;3;2;1;0},MATCH(X9,{0;13;14;15;16}))))</f>
        <v/>
      </c>
      <c r="Z9" s="23"/>
      <c r="AA9" s="21" t="str">
        <f>IF(Z9=0,"",(INDEX({1;2;3;4;5;6;7;8;9;10;11;12},MATCH(Z9,{0;4.5;5;5.5;6;6.5;6.75;7;7.25;7.5;7.7;7.8}))))</f>
        <v/>
      </c>
      <c r="AB9" s="25">
        <f t="shared" si="0"/>
        <v>0</v>
      </c>
      <c r="AC9" s="26"/>
      <c r="AD9" s="27">
        <f>(INDEX({0;1;2;3;4;5;6;7;8;9;10;11;12},MATCH(AB9,{0;5;10;15;20;25;30;35;40;45;50;55;60})))</f>
        <v>0</v>
      </c>
    </row>
    <row r="10" spans="2:30" x14ac:dyDescent="0.35">
      <c r="B10" s="18"/>
      <c r="C10" s="19"/>
      <c r="D10" s="20"/>
      <c r="E10" s="22" t="str">
        <f>IF(D10=0,"",(INDEX({5;4;3;2;1;0},MATCH(D10,{0;6.5;7;7.5;8}))))</f>
        <v/>
      </c>
      <c r="F10" s="20"/>
      <c r="G10" s="22" t="str">
        <f>IF(F10=0,"",(INDEX({5;4;3;2;1;0},MATCH(F10,{0;14.5;16;17.5;19}))))</f>
        <v/>
      </c>
      <c r="H10" s="23"/>
      <c r="I10" s="21" t="str">
        <f>IF(H10=0,"",(INDEX({1;2;3;4;5},MATCH(H10,{0;5.9;9.9;14.9;24.9;100}))))</f>
        <v/>
      </c>
      <c r="J10" s="24"/>
      <c r="K10" s="22" t="str">
        <f>IF(J10=0,"",(INDEX({5;4;3;2;1;0},MATCH(J10,{0;1.1;1.2;1.3;1.4}))))</f>
        <v/>
      </c>
      <c r="L10" s="24"/>
      <c r="M10" s="21" t="str">
        <f>IF(L10=0,"",(INDEX({1;2;3;4;5},MATCH(L10,{0;4.9;7.9;11.9;14.9;100}))))</f>
        <v/>
      </c>
      <c r="N10" s="23"/>
      <c r="O10" s="21" t="str">
        <f>IF(N10=0,"",(INDEX({1;2;3;4;5},MATCH(N10,{0;14.9;44.9;89.9;179.9;1000}))))</f>
        <v/>
      </c>
      <c r="P10" s="20"/>
      <c r="Q10" s="22" t="str">
        <f>IF(P10=0,"",(INDEX({5;4;3;2;1;0},MATCH(P10,{0;4.4;5;5.2;5.41}))))</f>
        <v/>
      </c>
      <c r="R10" s="20"/>
      <c r="S10" s="22" t="str">
        <f>IF(R10=0,"",(INDEX({5;4;3;2;1;0},MATCH(R10,{0;2.1;4.1;7.1;10.1}))))</f>
        <v/>
      </c>
      <c r="T10" s="23"/>
      <c r="U10" s="21" t="str">
        <f>IF(T10=0,"",(INDEX({1;2;3;4;5},MATCH(T10,{0;10;15.1;20.1;25.1;30.1}))))</f>
        <v/>
      </c>
      <c r="V10" s="23"/>
      <c r="W10" s="22" t="str">
        <f>IF(V10=0,"",(INDEX({5;4;3;2;1;0},MATCH(V10,{0;13;14;15;16}))))</f>
        <v/>
      </c>
      <c r="X10" s="23"/>
      <c r="Y10" s="22" t="str">
        <f>IF(X10=0,"",(INDEX({5;4;3;2;1;0},MATCH(X10,{0;13;14;15;16}))))</f>
        <v/>
      </c>
      <c r="Z10" s="23"/>
      <c r="AA10" s="21" t="str">
        <f>IF(Z10=0,"",(INDEX({1;2;3;4;5;6;7;8;9;10;11;12},MATCH(Z10,{0;4.5;5;5.5;6;6.5;6.75;7;7.25;7.5;7.7;7.8}))))</f>
        <v/>
      </c>
      <c r="AB10" s="25">
        <f t="shared" si="0"/>
        <v>0</v>
      </c>
      <c r="AC10" s="26"/>
      <c r="AD10" s="27">
        <f>(INDEX({0;1;2;3;4;5;6;7;8;9;10;11;12},MATCH(AB10,{0;5;10;15;20;25;30;35;40;45;50;55;60})))</f>
        <v>0</v>
      </c>
    </row>
    <row r="11" spans="2:30" x14ac:dyDescent="0.35">
      <c r="B11" s="18"/>
      <c r="C11" s="19"/>
      <c r="D11" s="20"/>
      <c r="E11" s="22" t="str">
        <f>IF(D11=0,"",(INDEX({5;4;3;2;1;0},MATCH(D11,{0;6.5;7;7.5;8}))))</f>
        <v/>
      </c>
      <c r="F11" s="20"/>
      <c r="G11" s="22" t="str">
        <f>IF(F11=0,"",(INDEX({5;4;3;2;1;0},MATCH(F11,{0;14.5;16;17.5;19}))))</f>
        <v/>
      </c>
      <c r="H11" s="23"/>
      <c r="I11" s="21" t="str">
        <f>IF(H11=0,"",(INDEX({1;2;3;4;5},MATCH(H11,{0;5.9;9.9;14.9;24.9;100}))))</f>
        <v/>
      </c>
      <c r="J11" s="24"/>
      <c r="K11" s="22" t="str">
        <f>IF(J11=0,"",(INDEX({5;4;3;2;1;0},MATCH(J11,{0;1.1;1.2;1.3;1.4}))))</f>
        <v/>
      </c>
      <c r="L11" s="24"/>
      <c r="M11" s="21" t="str">
        <f>IF(L11=0,"",(INDEX({1;2;3;4;5},MATCH(L11,{0;4.9;7.9;11.9;14.9;100}))))</f>
        <v/>
      </c>
      <c r="N11" s="23"/>
      <c r="O11" s="21" t="str">
        <f>IF(N11=0,"",(INDEX({1;2;3;4;5},MATCH(N11,{0;14.9;44.9;89.9;179.9;1000}))))</f>
        <v/>
      </c>
      <c r="P11" s="20"/>
      <c r="Q11" s="22" t="str">
        <f>IF(P11=0,"",(INDEX({5;4;3;2;1;0},MATCH(P11,{0;4.4;5;5.2;5.41}))))</f>
        <v/>
      </c>
      <c r="R11" s="20"/>
      <c r="S11" s="22" t="str">
        <f>IF(R11=0,"",(INDEX({5;4;3;2;1;0},MATCH(R11,{0;2.1;4.1;7.1;10.1}))))</f>
        <v/>
      </c>
      <c r="T11" s="23"/>
      <c r="U11" s="21" t="str">
        <f>IF(T11=0,"",(INDEX({1;2;3;4;5},MATCH(T11,{0;10;15.1;20.1;25.1;30.1}))))</f>
        <v/>
      </c>
      <c r="V11" s="23"/>
      <c r="W11" s="22" t="str">
        <f>IF(V11=0,"",(INDEX({5;4;3;2;1;0},MATCH(V11,{0;13;14;15;16}))))</f>
        <v/>
      </c>
      <c r="X11" s="23"/>
      <c r="Y11" s="22" t="str">
        <f>IF(X11=0,"",(INDEX({5;4;3;2;1;0},MATCH(X11,{0;13;14;15;16}))))</f>
        <v/>
      </c>
      <c r="Z11" s="23"/>
      <c r="AA11" s="21" t="str">
        <f>IF(Z11=0,"",(INDEX({1;2;3;4;5;6;7;8;9;10;11;12},MATCH(Z11,{0;4.5;5;5.5;6;6.5;6.75;7;7.25;7.5;7.7;7.8}))))</f>
        <v/>
      </c>
      <c r="AB11" s="25">
        <f t="shared" si="0"/>
        <v>0</v>
      </c>
      <c r="AC11" s="26"/>
      <c r="AD11" s="27">
        <f>(INDEX({0;1;2;3;4;5;6;7;8;9;10;11;12},MATCH(AB11,{0;5;10;15;20;25;30;35;40;45;50;55;60})))</f>
        <v>0</v>
      </c>
    </row>
    <row r="12" spans="2:30" x14ac:dyDescent="0.35">
      <c r="B12" s="18"/>
      <c r="C12" s="19"/>
      <c r="D12" s="20"/>
      <c r="E12" s="22" t="str">
        <f>IF(D12=0,"",(INDEX({5;4;3;2;1;0},MATCH(D12,{0;6.5;7;7.5;8}))))</f>
        <v/>
      </c>
      <c r="F12" s="20"/>
      <c r="G12" s="22" t="str">
        <f>IF(F12=0,"",(INDEX({5;4;3;2;1;0},MATCH(F12,{0;14.5;16;17.5;19}))))</f>
        <v/>
      </c>
      <c r="H12" s="23"/>
      <c r="I12" s="21" t="str">
        <f>IF(H12=0,"",(INDEX({1;2;3;4;5},MATCH(H12,{0;5.9;9.9;14.9;24.9;100}))))</f>
        <v/>
      </c>
      <c r="J12" s="24"/>
      <c r="K12" s="22" t="str">
        <f>IF(J12=0,"",(INDEX({5;4;3;2;1;0},MATCH(J12,{0;1.1;1.2;1.3;1.4}))))</f>
        <v/>
      </c>
      <c r="L12" s="24"/>
      <c r="M12" s="21" t="str">
        <f>IF(L12=0,"",(INDEX({1;2;3;4;5},MATCH(L12,{0;4.9;7.9;11.9;14.9;100}))))</f>
        <v/>
      </c>
      <c r="N12" s="23"/>
      <c r="O12" s="21" t="str">
        <f>IF(N12=0,"",(INDEX({1;2;3;4;5},MATCH(N12,{0;14.9;44.9;89.9;179.9;1000}))))</f>
        <v/>
      </c>
      <c r="P12" s="20"/>
      <c r="Q12" s="22" t="str">
        <f>IF(P12=0,"",(INDEX({5;4;3;2;1;0},MATCH(P12,{0;4.4;5;5.2;5.41}))))</f>
        <v/>
      </c>
      <c r="R12" s="20"/>
      <c r="S12" s="22" t="str">
        <f>IF(R12=0,"",(INDEX({5;4;3;2;1;0},MATCH(R12,{0;2.1;4.1;7.1;10.1}))))</f>
        <v/>
      </c>
      <c r="T12" s="23"/>
      <c r="U12" s="21" t="str">
        <f>IF(T12=0,"",(INDEX({1;2;3;4;5},MATCH(T12,{0;10;15.1;20.1;25.1;30.1}))))</f>
        <v/>
      </c>
      <c r="V12" s="23"/>
      <c r="W12" s="22" t="str">
        <f>IF(V12=0,"",(INDEX({5;4;3;2;1;0},MATCH(V12,{0;13;14;15;16}))))</f>
        <v/>
      </c>
      <c r="X12" s="23"/>
      <c r="Y12" s="22" t="str">
        <f>IF(X12=0,"",(INDEX({5;4;3;2;1;0},MATCH(X12,{0;13;14;15;16}))))</f>
        <v/>
      </c>
      <c r="Z12" s="23"/>
      <c r="AA12" s="21" t="str">
        <f>IF(Z12=0,"",(INDEX({1;2;3;4;5;6;7;8;9;10;11;12},MATCH(Z12,{0;4.5;5;5.5;6;6.5;6.75;7;7.25;7.5;7.7;7.8}))))</f>
        <v/>
      </c>
      <c r="AB12" s="25">
        <f t="shared" si="0"/>
        <v>0</v>
      </c>
      <c r="AC12" s="26"/>
      <c r="AD12" s="27">
        <f>(INDEX({0;1;2;3;4;5;6;7;8;9;10;11;12},MATCH(AB12,{0;5;10;15;20;25;30;35;40;45;50;55;60})))</f>
        <v>0</v>
      </c>
    </row>
    <row r="13" spans="2:30" x14ac:dyDescent="0.35">
      <c r="B13" s="18"/>
      <c r="C13" s="19"/>
      <c r="D13" s="20"/>
      <c r="E13" s="22" t="str">
        <f>IF(D13=0,"",(INDEX({5;4;3;2;1;0},MATCH(D13,{0;6.5;7;7.5;8}))))</f>
        <v/>
      </c>
      <c r="F13" s="20"/>
      <c r="G13" s="22" t="str">
        <f>IF(F13=0,"",(INDEX({5;4;3;2;1;0},MATCH(F13,{0;14.5;16;17.5;19}))))</f>
        <v/>
      </c>
      <c r="H13" s="23"/>
      <c r="I13" s="21" t="str">
        <f>IF(H13=0,"",(INDEX({1;2;3;4;5},MATCH(H13,{0;5.9;9.9;14.9;24.9;100}))))</f>
        <v/>
      </c>
      <c r="J13" s="24"/>
      <c r="K13" s="22" t="str">
        <f>IF(J13=0,"",(INDEX({5;4;3;2;1;0},MATCH(J13,{0;1.1;1.2;1.3;1.4}))))</f>
        <v/>
      </c>
      <c r="L13" s="24"/>
      <c r="M13" s="21" t="str">
        <f>IF(L13=0,"",(INDEX({1;2;3;4;5},MATCH(L13,{0;4.9;7.9;11.9;14.9;100}))))</f>
        <v/>
      </c>
      <c r="N13" s="23"/>
      <c r="O13" s="21" t="str">
        <f>IF(N13=0,"",(INDEX({1;2;3;4;5},MATCH(N13,{0;14.9;44.9;89.9;179.9;1000}))))</f>
        <v/>
      </c>
      <c r="P13" s="20"/>
      <c r="Q13" s="22" t="str">
        <f>IF(P13=0,"",(INDEX({5;4;3;2;1;0},MATCH(P13,{0;4.4;5;5.2;5.41}))))</f>
        <v/>
      </c>
      <c r="R13" s="20"/>
      <c r="S13" s="22" t="str">
        <f>IF(R13=0,"",(INDEX({5;4;3;2;1;0},MATCH(R13,{0;2.1;4.1;7.1;10.1}))))</f>
        <v/>
      </c>
      <c r="T13" s="23"/>
      <c r="U13" s="21" t="str">
        <f>IF(T13=0,"",(INDEX({1;2;3;4;5},MATCH(T13,{0;10;15.1;20.1;25.1;30.1}))))</f>
        <v/>
      </c>
      <c r="V13" s="23"/>
      <c r="W13" s="22" t="str">
        <f>IF(V13=0,"",(INDEX({5;4;3;2;1;0},MATCH(V13,{0;13;14;15;16}))))</f>
        <v/>
      </c>
      <c r="X13" s="23"/>
      <c r="Y13" s="22" t="str">
        <f>IF(X13=0,"",(INDEX({5;4;3;2;1;0},MATCH(X13,{0;13;14;15;16}))))</f>
        <v/>
      </c>
      <c r="Z13" s="23"/>
      <c r="AA13" s="21" t="str">
        <f>IF(Z13=0,"",(INDEX({1;2;3;4;5;6;7;8;9;10;11;12},MATCH(Z13,{0;4.5;5;5.5;6;6.5;6.75;7;7.25;7.5;7.7;7.8}))))</f>
        <v/>
      </c>
      <c r="AB13" s="25">
        <f t="shared" si="0"/>
        <v>0</v>
      </c>
      <c r="AC13" s="26"/>
      <c r="AD13" s="27">
        <f>(INDEX({0;1;2;3;4;5;6;7;8;9;10;11;12},MATCH(AB13,{0;5;10;15;20;25;30;35;40;45;50;55;60})))</f>
        <v>0</v>
      </c>
    </row>
    <row r="14" spans="2:30" x14ac:dyDescent="0.35">
      <c r="B14" s="18"/>
      <c r="C14" s="19"/>
      <c r="D14" s="20"/>
      <c r="E14" s="22" t="str">
        <f>IF(D14=0,"",(INDEX({5;4;3;2;1;0},MATCH(D14,{0;6.5;7;7.5;8}))))</f>
        <v/>
      </c>
      <c r="F14" s="20"/>
      <c r="G14" s="22" t="str">
        <f>IF(F14=0,"",(INDEX({5;4;3;2;1;0},MATCH(F14,{0;14.5;16;17.5;19}))))</f>
        <v/>
      </c>
      <c r="H14" s="23"/>
      <c r="I14" s="21" t="str">
        <f>IF(H14=0,"",(INDEX({1;2;3;4;5},MATCH(H14,{0;5.9;9.9;14.9;24.9;100}))))</f>
        <v/>
      </c>
      <c r="J14" s="24"/>
      <c r="K14" s="22" t="str">
        <f>IF(J14=0,"",(INDEX({5;4;3;2;1;0},MATCH(J14,{0;1.1;1.2;1.3;1.4}))))</f>
        <v/>
      </c>
      <c r="L14" s="24"/>
      <c r="M14" s="21" t="str">
        <f>IF(L14=0,"",(INDEX({1;2;3;4;5},MATCH(L14,{0;4.9;7.9;11.9;14.9;100}))))</f>
        <v/>
      </c>
      <c r="N14" s="23"/>
      <c r="O14" s="21" t="str">
        <f>IF(N14=0,"",(INDEX({1;2;3;4;5},MATCH(N14,{0;14.9;44.9;89.9;179.9;1000}))))</f>
        <v/>
      </c>
      <c r="P14" s="20"/>
      <c r="Q14" s="22" t="str">
        <f>IF(P14=0,"",(INDEX({5;4;3;2;1;0},MATCH(P14,{0;4.4;5;5.2;5.41}))))</f>
        <v/>
      </c>
      <c r="R14" s="20"/>
      <c r="S14" s="22" t="str">
        <f>IF(R14=0,"",(INDEX({5;4;3;2;1;0},MATCH(R14,{0;2.1;4.1;7.1;10.1}))))</f>
        <v/>
      </c>
      <c r="T14" s="23"/>
      <c r="U14" s="21" t="str">
        <f>IF(T14=0,"",(INDEX({1;2;3;4;5},MATCH(T14,{0;10;15.1;20.1;25.1;30.1}))))</f>
        <v/>
      </c>
      <c r="V14" s="23"/>
      <c r="W14" s="22" t="str">
        <f>IF(V14=0,"",(INDEX({5;4;3;2;1;0},MATCH(V14,{0;13;14;15;16}))))</f>
        <v/>
      </c>
      <c r="X14" s="23"/>
      <c r="Y14" s="22" t="str">
        <f>IF(X14=0,"",(INDEX({5;4;3;2;1;0},MATCH(X14,{0;13;14;15;16}))))</f>
        <v/>
      </c>
      <c r="Z14" s="23"/>
      <c r="AA14" s="21" t="str">
        <f>IF(Z14=0,"",(INDEX({1;2;3;4;5;6;7;8;9;10;11;12},MATCH(Z14,{0;4.5;5;5.5;6;6.5;6.75;7;7.25;7.5;7.7;7.8}))))</f>
        <v/>
      </c>
      <c r="AB14" s="25">
        <f t="shared" si="0"/>
        <v>0</v>
      </c>
      <c r="AC14" s="26"/>
      <c r="AD14" s="27">
        <f>(INDEX({0;1;2;3;4;5;6;7;8;9;10;11;12},MATCH(AB14,{0;5;10;15;20;25;30;35;40;45;50;55;60})))</f>
        <v>0</v>
      </c>
    </row>
    <row r="15" spans="2:30" x14ac:dyDescent="0.35">
      <c r="B15" s="18"/>
      <c r="C15" s="19"/>
      <c r="D15" s="20"/>
      <c r="E15" s="22" t="str">
        <f>IF(D15=0,"",(INDEX({5;4;3;2;1;0},MATCH(D15,{0;6.5;7;7.5;8}))))</f>
        <v/>
      </c>
      <c r="F15" s="20"/>
      <c r="G15" s="22" t="str">
        <f>IF(F15=0,"",(INDEX({5;4;3;2;1;0},MATCH(F15,{0;14.5;16;17.5;19}))))</f>
        <v/>
      </c>
      <c r="H15" s="23"/>
      <c r="I15" s="21" t="str">
        <f>IF(H15=0,"",(INDEX({1;2;3;4;5},MATCH(H15,{0;5.9;9.9;14.9;24.9;100}))))</f>
        <v/>
      </c>
      <c r="J15" s="24"/>
      <c r="K15" s="22" t="str">
        <f>IF(J15=0,"",(INDEX({5;4;3;2;1;0},MATCH(J15,{0;1.1;1.2;1.3;1.4}))))</f>
        <v/>
      </c>
      <c r="L15" s="24"/>
      <c r="M15" s="21" t="str">
        <f>IF(L15=0,"",(INDEX({1;2;3;4;5},MATCH(L15,{0;4.9;7.9;11.9;14.9;100}))))</f>
        <v/>
      </c>
      <c r="N15" s="23"/>
      <c r="O15" s="21" t="str">
        <f>IF(N15=0,"",(INDEX({1;2;3;4;5},MATCH(N15,{0;14.9;44.9;89.9;179.9;1000}))))</f>
        <v/>
      </c>
      <c r="P15" s="20"/>
      <c r="Q15" s="22" t="str">
        <f>IF(P15=0,"",(INDEX({5;4;3;2;1;0},MATCH(P15,{0;4.4;5;5.2;5.41}))))</f>
        <v/>
      </c>
      <c r="R15" s="20"/>
      <c r="S15" s="22" t="str">
        <f>IF(R15=0,"",(INDEX({5;4;3;2;1;0},MATCH(R15,{0;2.1;4.1;7.1;10.1}))))</f>
        <v/>
      </c>
      <c r="T15" s="23"/>
      <c r="U15" s="21" t="str">
        <f>IF(T15=0,"",(INDEX({1;2;3;4;5},MATCH(T15,{0;10;15.1;20.1;25.1;30.1}))))</f>
        <v/>
      </c>
      <c r="V15" s="23"/>
      <c r="W15" s="22" t="str">
        <f>IF(V15=0,"",(INDEX({5;4;3;2;1;0},MATCH(V15,{0;13;14;15;16}))))</f>
        <v/>
      </c>
      <c r="X15" s="23"/>
      <c r="Y15" s="22" t="str">
        <f>IF(X15=0,"",(INDEX({5;4;3;2;1;0},MATCH(X15,{0;13;14;15;16}))))</f>
        <v/>
      </c>
      <c r="Z15" s="23"/>
      <c r="AA15" s="21" t="str">
        <f>IF(Z15=0,"",(INDEX({1;2;3;4;5;6;7;8;9;10;11;12},MATCH(Z15,{0;4.5;5;5.5;6;6.5;6.75;7;7.25;7.5;7.7;7.8}))))</f>
        <v/>
      </c>
      <c r="AB15" s="25">
        <f t="shared" si="0"/>
        <v>0</v>
      </c>
      <c r="AC15" s="26"/>
      <c r="AD15" s="27">
        <f>(INDEX({0;1;2;3;4;5;6;7;8;9;10;11;12},MATCH(AB15,{0;5;10;15;20;25;30;35;40;45;50;55;60})))</f>
        <v>0</v>
      </c>
    </row>
    <row r="16" spans="2:30" x14ac:dyDescent="0.35">
      <c r="B16" s="18"/>
      <c r="C16" s="19"/>
      <c r="D16" s="20"/>
      <c r="E16" s="22" t="str">
        <f>IF(D16=0,"",(INDEX({5;4;3;2;1;0},MATCH(D16,{0;6.5;7;7.5;8}))))</f>
        <v/>
      </c>
      <c r="F16" s="20"/>
      <c r="G16" s="22" t="str">
        <f>IF(F16=0,"",(INDEX({5;4;3;2;1;0},MATCH(F16,{0;14.5;16;17.5;19}))))</f>
        <v/>
      </c>
      <c r="H16" s="23"/>
      <c r="I16" s="21" t="str">
        <f>IF(H16=0,"",(INDEX({1;2;3;4;5},MATCH(H16,{0;5.9;9.9;14.9;24.9;100}))))</f>
        <v/>
      </c>
      <c r="J16" s="24"/>
      <c r="K16" s="22" t="str">
        <f>IF(J16=0,"",(INDEX({5;4;3;2;1;0},MATCH(J16,{0;1.1;1.2;1.3;1.4}))))</f>
        <v/>
      </c>
      <c r="L16" s="24"/>
      <c r="M16" s="21" t="str">
        <f>IF(L16=0,"",(INDEX({1;2;3;4;5},MATCH(L16,{0;4.9;7.9;11.9;14.9;100}))))</f>
        <v/>
      </c>
      <c r="N16" s="23"/>
      <c r="O16" s="21" t="str">
        <f>IF(N16=0,"",(INDEX({1;2;3;4;5},MATCH(N16,{0;14.9;44.9;89.9;179.9;1000}))))</f>
        <v/>
      </c>
      <c r="P16" s="20"/>
      <c r="Q16" s="22" t="str">
        <f>IF(P16=0,"",(INDEX({5;4;3;2;1;0},MATCH(P16,{0;4.4;5;5.2;5.41}))))</f>
        <v/>
      </c>
      <c r="R16" s="20"/>
      <c r="S16" s="22" t="str">
        <f>IF(R16=0,"",(INDEX({5;4;3;2;1;0},MATCH(R16,{0;2.1;4.1;7.1;10.1}))))</f>
        <v/>
      </c>
      <c r="T16" s="23"/>
      <c r="U16" s="21" t="str">
        <f>IF(T16=0,"",(INDEX({1;2;3;4;5},MATCH(T16,{0;10;15.1;20.1;25.1;30.1}))))</f>
        <v/>
      </c>
      <c r="V16" s="23"/>
      <c r="W16" s="22" t="str">
        <f>IF(V16=0,"",(INDEX({5;4;3;2;1;0},MATCH(V16,{0;13;14;15;16}))))</f>
        <v/>
      </c>
      <c r="X16" s="23"/>
      <c r="Y16" s="22" t="str">
        <f>IF(X16=0,"",(INDEX({5;4;3;2;1;0},MATCH(X16,{0;13;14;15;16}))))</f>
        <v/>
      </c>
      <c r="Z16" s="23"/>
      <c r="AA16" s="21" t="str">
        <f>IF(Z16=0,"",(INDEX({1;2;3;4;5;6;7;8;9;10;11;12},MATCH(Z16,{0;4.5;5;5.5;6;6.5;6.75;7;7.25;7.5;7.7;7.8}))))</f>
        <v/>
      </c>
      <c r="AB16" s="25">
        <f t="shared" si="0"/>
        <v>0</v>
      </c>
      <c r="AC16" s="26"/>
      <c r="AD16" s="27">
        <f>(INDEX({0;1;2;3;4;5;6;7;8;9;10;11;12},MATCH(AB16,{0;5;10;15;20;25;30;35;40;45;50;55;60})))</f>
        <v>0</v>
      </c>
    </row>
    <row r="17" spans="2:30" x14ac:dyDescent="0.35">
      <c r="B17" s="18"/>
      <c r="C17" s="19"/>
      <c r="D17" s="20"/>
      <c r="E17" s="22" t="str">
        <f>IF(D17=0,"",(INDEX({5;4;3;2;1;0},MATCH(D17,{0;6.5;7;7.5;8}))))</f>
        <v/>
      </c>
      <c r="F17" s="20"/>
      <c r="G17" s="22" t="str">
        <f>IF(F17=0,"",(INDEX({5;4;3;2;1;0},MATCH(F17,{0;14.5;16;17.5;19}))))</f>
        <v/>
      </c>
      <c r="H17" s="23"/>
      <c r="I17" s="21" t="str">
        <f>IF(H17=0,"",(INDEX({1;2;3;4;5},MATCH(H17,{0;5.9;9.9;14.9;24.9;100}))))</f>
        <v/>
      </c>
      <c r="J17" s="24"/>
      <c r="K17" s="22" t="str">
        <f>IF(J17=0,"",(INDEX({5;4;3;2;1;0},MATCH(J17,{0;1.1;1.2;1.3;1.4}))))</f>
        <v/>
      </c>
      <c r="L17" s="24"/>
      <c r="M17" s="21" t="str">
        <f>IF(L17=0,"",(INDEX({1;2;3;4;5},MATCH(L17,{0;4.9;7.9;11.9;14.9;100}))))</f>
        <v/>
      </c>
      <c r="N17" s="23"/>
      <c r="O17" s="21" t="str">
        <f>IF(N17=0,"",(INDEX({1;2;3;4;5},MATCH(N17,{0;14.9;44.9;89.9;179.9;1000}))))</f>
        <v/>
      </c>
      <c r="P17" s="20"/>
      <c r="Q17" s="22" t="str">
        <f>IF(P17=0,"",(INDEX({5;4;3;2;1;0},MATCH(P17,{0;4.4;5;5.2;5.41}))))</f>
        <v/>
      </c>
      <c r="R17" s="20"/>
      <c r="S17" s="22" t="str">
        <f>IF(R17=0,"",(INDEX({5;4;3;2;1;0},MATCH(R17,{0;2.1;4.1;7.1;10.1}))))</f>
        <v/>
      </c>
      <c r="T17" s="23"/>
      <c r="U17" s="21" t="str">
        <f>IF(T17=0,"",(INDEX({1;2;3;4;5},MATCH(T17,{0;10;15.1;20.1;25.1;30.1}))))</f>
        <v/>
      </c>
      <c r="V17" s="23"/>
      <c r="W17" s="22" t="str">
        <f>IF(V17=0,"",(INDEX({5;4;3;2;1;0},MATCH(V17,{0;13;14;15;16}))))</f>
        <v/>
      </c>
      <c r="X17" s="23"/>
      <c r="Y17" s="22" t="str">
        <f>IF(X17=0,"",(INDEX({5;4;3;2;1;0},MATCH(X17,{0;13;14;15;16}))))</f>
        <v/>
      </c>
      <c r="Z17" s="23"/>
      <c r="AA17" s="21" t="str">
        <f>IF(Z17=0,"",(INDEX({1;2;3;4;5;6;7;8;9;10;11;12},MATCH(Z17,{0;4.5;5;5.5;6;6.5;6.75;7;7.25;7.5;7.7;7.8}))))</f>
        <v/>
      </c>
      <c r="AB17" s="25">
        <f t="shared" si="0"/>
        <v>0</v>
      </c>
      <c r="AC17" s="26"/>
      <c r="AD17" s="27">
        <f>(INDEX({0;1;2;3;4;5;6;7;8;9;10;11;12},MATCH(AB17,{0;5;10;15;20;25;30;35;40;45;50;55;60})))</f>
        <v>0</v>
      </c>
    </row>
    <row r="18" spans="2:30" x14ac:dyDescent="0.35">
      <c r="B18" s="18"/>
      <c r="C18" s="19"/>
      <c r="D18" s="20"/>
      <c r="E18" s="22" t="str">
        <f>IF(D18=0,"",(INDEX({5;4;3;2;1;0},MATCH(D18,{0;6.5;7;7.5;8}))))</f>
        <v/>
      </c>
      <c r="F18" s="20"/>
      <c r="G18" s="22" t="str">
        <f>IF(F18=0,"",(INDEX({5;4;3;2;1;0},MATCH(F18,{0;14.5;16;17.5;19}))))</f>
        <v/>
      </c>
      <c r="H18" s="23"/>
      <c r="I18" s="21" t="str">
        <f>IF(H18=0,"",(INDEX({1;2;3;4;5},MATCH(H18,{0;5.9;9.9;14.9;24.9;100}))))</f>
        <v/>
      </c>
      <c r="J18" s="24"/>
      <c r="K18" s="22" t="str">
        <f>IF(J18=0,"",(INDEX({5;4;3;2;1;0},MATCH(J18,{0;1.1;1.2;1.3;1.4}))))</f>
        <v/>
      </c>
      <c r="L18" s="24"/>
      <c r="M18" s="21" t="str">
        <f>IF(L18=0,"",(INDEX({1;2;3;4;5},MATCH(L18,{0;4.9;7.9;11.9;14.9;100}))))</f>
        <v/>
      </c>
      <c r="N18" s="23"/>
      <c r="O18" s="21" t="str">
        <f>IF(N18=0,"",(INDEX({1;2;3;4;5},MATCH(N18,{0;14.9;44.9;89.9;179.9;1000}))))</f>
        <v/>
      </c>
      <c r="P18" s="20"/>
      <c r="Q18" s="22" t="str">
        <f>IF(P18=0,"",(INDEX({5;4;3;2;1;0},MATCH(P18,{0;4.4;5;5.2;5.41}))))</f>
        <v/>
      </c>
      <c r="R18" s="20"/>
      <c r="S18" s="22" t="str">
        <f>IF(R18=0,"",(INDEX({5;4;3;2;1;0},MATCH(R18,{0;2.1;4.1;7.1;10.1}))))</f>
        <v/>
      </c>
      <c r="T18" s="23"/>
      <c r="U18" s="21" t="str">
        <f>IF(T18=0,"",(INDEX({1;2;3;4;5},MATCH(T18,{0;10;15.1;20.1;25.1;30.1}))))</f>
        <v/>
      </c>
      <c r="V18" s="23"/>
      <c r="W18" s="22" t="str">
        <f>IF(V18=0,"",(INDEX({5;4;3;2;1;0},MATCH(V18,{0;13;14;15;16}))))</f>
        <v/>
      </c>
      <c r="X18" s="23"/>
      <c r="Y18" s="22" t="str">
        <f>IF(X18=0,"",(INDEX({5;4;3;2;1;0},MATCH(X18,{0;13;14;15;16}))))</f>
        <v/>
      </c>
      <c r="Z18" s="23"/>
      <c r="AA18" s="21" t="str">
        <f>IF(Z18=0,"",(INDEX({1;2;3;4;5;6;7;8;9;10;11;12},MATCH(Z18,{0;4.5;5;5.5;6;6.5;6.75;7;7.25;7.5;7.7;7.8}))))</f>
        <v/>
      </c>
      <c r="AB18" s="25">
        <f t="shared" si="0"/>
        <v>0</v>
      </c>
      <c r="AC18" s="26"/>
      <c r="AD18" s="27">
        <f>(INDEX({0;1;2;3;4;5;6;7;8;9;10;11;12},MATCH(AB18,{0;5;10;15;20;25;30;35;40;45;50;55;60})))</f>
        <v>0</v>
      </c>
    </row>
    <row r="19" spans="2:30" x14ac:dyDescent="0.35">
      <c r="B19" s="18"/>
      <c r="C19" s="19"/>
      <c r="D19" s="20"/>
      <c r="E19" s="22" t="str">
        <f>IF(D19=0,"",(INDEX({5;4;3;2;1;0},MATCH(D19,{0;6.5;7;7.5;8}))))</f>
        <v/>
      </c>
      <c r="F19" s="20"/>
      <c r="G19" s="22" t="str">
        <f>IF(F19=0,"",(INDEX({5;4;3;2;1;0},MATCH(F19,{0;14.5;16;17.5;19}))))</f>
        <v/>
      </c>
      <c r="H19" s="23"/>
      <c r="I19" s="21" t="str">
        <f>IF(H19=0,"",(INDEX({1;2;3;4;5},MATCH(H19,{0;5.9;9.9;14.9;24.9;100}))))</f>
        <v/>
      </c>
      <c r="J19" s="24"/>
      <c r="K19" s="22" t="str">
        <f>IF(J19=0,"",(INDEX({5;4;3;2;1;0},MATCH(J19,{0;1.1;1.2;1.3;1.4}))))</f>
        <v/>
      </c>
      <c r="L19" s="24"/>
      <c r="M19" s="21" t="str">
        <f>IF(L19=0,"",(INDEX({1;2;3;4;5},MATCH(L19,{0;4.9;7.9;11.9;14.9;100}))))</f>
        <v/>
      </c>
      <c r="N19" s="23"/>
      <c r="O19" s="21" t="str">
        <f>IF(N19=0,"",(INDEX({1;2;3;4;5},MATCH(N19,{0;14.9;44.9;89.9;179.9;1000}))))</f>
        <v/>
      </c>
      <c r="P19" s="20"/>
      <c r="Q19" s="22" t="str">
        <f>IF(P19=0,"",(INDEX({5;4;3;2;1;0},MATCH(P19,{0;4.4;5;5.2;5.41}))))</f>
        <v/>
      </c>
      <c r="R19" s="20"/>
      <c r="S19" s="22" t="str">
        <f>IF(R19=0,"",(INDEX({5;4;3;2;1;0},MATCH(R19,{0;2.1;4.1;7.1;10.1}))))</f>
        <v/>
      </c>
      <c r="T19" s="23"/>
      <c r="U19" s="21" t="str">
        <f>IF(T19=0,"",(INDEX({1;2;3;4;5},MATCH(T19,{0;10;15.1;20.1;25.1;30.1}))))</f>
        <v/>
      </c>
      <c r="V19" s="23"/>
      <c r="W19" s="22" t="str">
        <f>IF(V19=0,"",(INDEX({5;4;3;2;1;0},MATCH(V19,{0;13;14;15;16}))))</f>
        <v/>
      </c>
      <c r="X19" s="23"/>
      <c r="Y19" s="22" t="str">
        <f>IF(X19=0,"",(INDEX({5;4;3;2;1;0},MATCH(X19,{0;13;14;15;16}))))</f>
        <v/>
      </c>
      <c r="Z19" s="23"/>
      <c r="AA19" s="21" t="str">
        <f>IF(Z19=0,"",(INDEX({1;2;3;4;5;6;7;8;9;10;11;12},MATCH(Z19,{0;4.5;5;5.5;6;6.5;6.75;7;7.25;7.5;7.7;7.8}))))</f>
        <v/>
      </c>
      <c r="AB19" s="25">
        <f t="shared" si="0"/>
        <v>0</v>
      </c>
      <c r="AC19" s="26"/>
      <c r="AD19" s="27">
        <f>(INDEX({0;1;2;3;4;5;6;7;8;9;10;11;12},MATCH(AB19,{0;5;10;15;20;25;30;35;40;45;50;55;60})))</f>
        <v>0</v>
      </c>
    </row>
    <row r="20" spans="2:30" x14ac:dyDescent="0.35">
      <c r="B20" s="18"/>
      <c r="C20" s="19"/>
      <c r="D20" s="20"/>
      <c r="E20" s="22" t="str">
        <f>IF(D20=0,"",(INDEX({5;4;3;2;1;0},MATCH(D20,{0;6.5;7;7.5;8}))))</f>
        <v/>
      </c>
      <c r="F20" s="20"/>
      <c r="G20" s="22" t="str">
        <f>IF(F20=0,"",(INDEX({5;4;3;2;1;0},MATCH(F20,{0;14.5;16;17.5;19}))))</f>
        <v/>
      </c>
      <c r="H20" s="23"/>
      <c r="I20" s="21" t="str">
        <f>IF(H20=0,"",(INDEX({1;2;3;4;5},MATCH(H20,{0;5.9;9.9;14.9;24.9;100}))))</f>
        <v/>
      </c>
      <c r="J20" s="24"/>
      <c r="K20" s="22" t="str">
        <f>IF(J20=0,"",(INDEX({5;4;3;2;1;0},MATCH(J20,{0;1.1;1.2;1.3;1.4}))))</f>
        <v/>
      </c>
      <c r="L20" s="24"/>
      <c r="M20" s="21" t="str">
        <f>IF(L20=0,"",(INDEX({1;2;3;4;5},MATCH(L20,{0;4.9;7.9;11.9;14.9;100}))))</f>
        <v/>
      </c>
      <c r="N20" s="23"/>
      <c r="O20" s="21" t="str">
        <f>IF(N20=0,"",(INDEX({1;2;3;4;5},MATCH(N20,{0;14.9;44.9;89.9;179.9;1000}))))</f>
        <v/>
      </c>
      <c r="P20" s="20"/>
      <c r="Q20" s="22" t="str">
        <f>IF(P20=0,"",(INDEX({5;4;3;2;1;0},MATCH(P20,{0;4.4;5;5.2;5.41}))))</f>
        <v/>
      </c>
      <c r="R20" s="20"/>
      <c r="S20" s="22" t="str">
        <f>IF(R20=0,"",(INDEX({5;4;3;2;1;0},MATCH(R20,{0;2.1;4.1;7.1;10.1}))))</f>
        <v/>
      </c>
      <c r="T20" s="23"/>
      <c r="U20" s="21" t="str">
        <f>IF(T20=0,"",(INDEX({1;2;3;4;5},MATCH(T20,{0;10;15.1;20.1;25.1;30.1}))))</f>
        <v/>
      </c>
      <c r="V20" s="23"/>
      <c r="W20" s="22" t="str">
        <f>IF(V20=0,"",(INDEX({5;4;3;2;1;0},MATCH(V20,{0;13;14;15;16}))))</f>
        <v/>
      </c>
      <c r="X20" s="23"/>
      <c r="Y20" s="22" t="str">
        <f>IF(X20=0,"",(INDEX({5;4;3;2;1;0},MATCH(X20,{0;13;14;15;16}))))</f>
        <v/>
      </c>
      <c r="Z20" s="23"/>
      <c r="AA20" s="21" t="str">
        <f>IF(Z20=0,"",(INDEX({1;2;3;4;5;6;7;8;9;10;11;12},MATCH(Z20,{0;4.5;5;5.5;6;6.5;6.75;7;7.25;7.5;7.7;7.8}))))</f>
        <v/>
      </c>
      <c r="AB20" s="25">
        <f t="shared" si="0"/>
        <v>0</v>
      </c>
      <c r="AC20" s="26"/>
      <c r="AD20" s="27">
        <f>(INDEX({0;1;2;3;4;5;6;7;8;9;10;11;12},MATCH(AB20,{0;5;10;15;20;25;30;35;40;45;50;55;60})))</f>
        <v>0</v>
      </c>
    </row>
    <row r="21" spans="2:30" x14ac:dyDescent="0.35">
      <c r="B21" s="18"/>
      <c r="C21" s="19"/>
      <c r="D21" s="20"/>
      <c r="E21" s="22" t="str">
        <f>IF(D21=0,"",(INDEX({5;4;3;2;1;0},MATCH(D21,{0;6.5;7;7.5;8}))))</f>
        <v/>
      </c>
      <c r="F21" s="20"/>
      <c r="G21" s="22" t="str">
        <f>IF(F21=0,"",(INDEX({5;4;3;2;1;0},MATCH(F21,{0;14.5;16;17.5;19}))))</f>
        <v/>
      </c>
      <c r="H21" s="23"/>
      <c r="I21" s="21" t="str">
        <f>IF(H21=0,"",(INDEX({1;2;3;4;5},MATCH(H21,{0;5.9;9.9;14.9;24.9;100}))))</f>
        <v/>
      </c>
      <c r="J21" s="24"/>
      <c r="K21" s="22" t="str">
        <f>IF(J21=0,"",(INDEX({5;4;3;2;1;0},MATCH(J21,{0;1.1;1.2;1.3;1.4}))))</f>
        <v/>
      </c>
      <c r="L21" s="24"/>
      <c r="M21" s="21" t="str">
        <f>IF(L21=0,"",(INDEX({1;2;3;4;5},MATCH(L21,{0;4.9;7.9;11.9;14.9;100}))))</f>
        <v/>
      </c>
      <c r="N21" s="23"/>
      <c r="O21" s="21" t="str">
        <f>IF(N21=0,"",(INDEX({1;2;3;4;5},MATCH(N21,{0;14.9;44.9;89.9;179.9;1000}))))</f>
        <v/>
      </c>
      <c r="P21" s="20"/>
      <c r="Q21" s="22" t="str">
        <f>IF(P21=0,"",(INDEX({5;4;3;2;1;0},MATCH(P21,{0;4.4;5;5.2;5.41}))))</f>
        <v/>
      </c>
      <c r="R21" s="20"/>
      <c r="S21" s="22" t="str">
        <f>IF(R21=0,"",(INDEX({5;4;3;2;1;0},MATCH(R21,{0;2.1;4.1;7.1;10.1}))))</f>
        <v/>
      </c>
      <c r="T21" s="23"/>
      <c r="U21" s="21" t="str">
        <f>IF(T21=0,"",(INDEX({1;2;3;4;5},MATCH(T21,{0;10;15.1;20.1;25.1;30.1}))))</f>
        <v/>
      </c>
      <c r="V21" s="23"/>
      <c r="W21" s="22" t="str">
        <f>IF(V21=0,"",(INDEX({5;4;3;2;1;0},MATCH(V21,{0;13;14;15;16}))))</f>
        <v/>
      </c>
      <c r="X21" s="23"/>
      <c r="Y21" s="22" t="str">
        <f>IF(X21=0,"",(INDEX({5;4;3;2;1;0},MATCH(X21,{0;13;14;15;16}))))</f>
        <v/>
      </c>
      <c r="Z21" s="23"/>
      <c r="AA21" s="21" t="str">
        <f>IF(Z21=0,"",(INDEX({1;2;3;4;5;6;7;8;9;10;11;12},MATCH(Z21,{0;4.5;5;5.5;6;6.5;6.75;7;7.25;7.5;7.7;7.8}))))</f>
        <v/>
      </c>
      <c r="AB21" s="25">
        <f t="shared" si="0"/>
        <v>0</v>
      </c>
      <c r="AC21" s="26"/>
      <c r="AD21" s="27">
        <f>(INDEX({0;1;2;3;4;5;6;7;8;9;10;11;12},MATCH(AB21,{0;5;10;15;20;25;30;35;40;45;50;55;60})))</f>
        <v>0</v>
      </c>
    </row>
    <row r="22" spans="2:30" x14ac:dyDescent="0.35">
      <c r="B22" s="18"/>
      <c r="C22" s="19"/>
      <c r="D22" s="20"/>
      <c r="E22" s="22" t="str">
        <f>IF(D22=0,"",(INDEX({5;4;3;2;1;0},MATCH(D22,{0;6.5;7;7.5;8}))))</f>
        <v/>
      </c>
      <c r="F22" s="20"/>
      <c r="G22" s="22" t="str">
        <f>IF(F22=0,"",(INDEX({5;4;3;2;1;0},MATCH(F22,{0;14.5;16;17.5;19}))))</f>
        <v/>
      </c>
      <c r="H22" s="23"/>
      <c r="I22" s="21" t="str">
        <f>IF(H22=0,"",(INDEX({1;2;3;4;5},MATCH(H22,{0;5.9;9.9;14.9;24.9;100}))))</f>
        <v/>
      </c>
      <c r="J22" s="24"/>
      <c r="K22" s="22" t="str">
        <f>IF(J22=0,"",(INDEX({5;4;3;2;1;0},MATCH(J22,{0;1.1;1.2;1.3;1.4}))))</f>
        <v/>
      </c>
      <c r="L22" s="24"/>
      <c r="M22" s="21" t="str">
        <f>IF(L22=0,"",(INDEX({1;2;3;4;5},MATCH(L22,{0;4.9;7.9;11.9;14.9;100}))))</f>
        <v/>
      </c>
      <c r="N22" s="23"/>
      <c r="O22" s="21" t="str">
        <f>IF(N22=0,"",(INDEX({1;2;3;4;5},MATCH(N22,{0;14.9;44.9;89.9;179.9;1000}))))</f>
        <v/>
      </c>
      <c r="P22" s="20"/>
      <c r="Q22" s="22" t="str">
        <f>IF(P22=0,"",(INDEX({5;4;3;2;1;0},MATCH(P22,{0;4.4;5;5.2;5.41}))))</f>
        <v/>
      </c>
      <c r="R22" s="20"/>
      <c r="S22" s="22" t="str">
        <f>IF(R22=0,"",(INDEX({5;4;3;2;1;0},MATCH(R22,{0;2.1;4.1;7.1;10.1}))))</f>
        <v/>
      </c>
      <c r="T22" s="23"/>
      <c r="U22" s="21" t="str">
        <f>IF(T22=0,"",(INDEX({1;2;3;4;5},MATCH(T22,{0;10;15.1;20.1;25.1;30.1}))))</f>
        <v/>
      </c>
      <c r="V22" s="23"/>
      <c r="W22" s="22" t="str">
        <f>IF(V22=0,"",(INDEX({5;4;3;2;1;0},MATCH(V22,{0;13;14;15;16}))))</f>
        <v/>
      </c>
      <c r="X22" s="23"/>
      <c r="Y22" s="22" t="str">
        <f>IF(X22=0,"",(INDEX({5;4;3;2;1;0},MATCH(X22,{0;13;14;15;16}))))</f>
        <v/>
      </c>
      <c r="Z22" s="23"/>
      <c r="AA22" s="21" t="str">
        <f>IF(Z22=0,"",(INDEX({1;2;3;4;5;6;7;8;9;10;11;12},MATCH(Z22,{0;4.5;5;5.5;6;6.5;6.75;7;7.25;7.5;7.7;7.8}))))</f>
        <v/>
      </c>
      <c r="AB22" s="25">
        <f t="shared" si="0"/>
        <v>0</v>
      </c>
      <c r="AC22" s="26"/>
      <c r="AD22" s="27">
        <f>(INDEX({0;1;2;3;4;5;6;7;8;9;10;11;12},MATCH(AB22,{0;5;10;15;20;25;30;35;40;45;50;55;60})))</f>
        <v>0</v>
      </c>
    </row>
    <row r="23" spans="2:30" x14ac:dyDescent="0.35">
      <c r="B23" s="18"/>
      <c r="C23" s="19"/>
      <c r="D23" s="20"/>
      <c r="E23" s="22" t="str">
        <f>IF(D23=0,"",(INDEX({5;4;3;2;1;0},MATCH(D23,{0;6.5;7;7.5;8}))))</f>
        <v/>
      </c>
      <c r="F23" s="20"/>
      <c r="G23" s="22" t="str">
        <f>IF(F23=0,"",(INDEX({5;4;3;2;1;0},MATCH(F23,{0;14.5;16;17.5;19}))))</f>
        <v/>
      </c>
      <c r="H23" s="23"/>
      <c r="I23" s="21" t="str">
        <f>IF(H23=0,"",(INDEX({1;2;3;4;5},MATCH(H23,{0;5.9;9.9;14.9;24.9;100}))))</f>
        <v/>
      </c>
      <c r="J23" s="24"/>
      <c r="K23" s="22" t="str">
        <f>IF(J23=0,"",(INDEX({5;4;3;2;1;0},MATCH(J23,{0;1.1;1.2;1.3;1.4}))))</f>
        <v/>
      </c>
      <c r="L23" s="24"/>
      <c r="M23" s="21" t="str">
        <f>IF(L23=0,"",(INDEX({1;2;3;4;5},MATCH(L23,{0;4.9;7.9;11.9;14.9;100}))))</f>
        <v/>
      </c>
      <c r="N23" s="23"/>
      <c r="O23" s="21" t="str">
        <f>IF(N23=0,"",(INDEX({1;2;3;4;5},MATCH(N23,{0;14.9;44.9;89.9;179.9;1000}))))</f>
        <v/>
      </c>
      <c r="P23" s="20"/>
      <c r="Q23" s="22" t="str">
        <f>IF(P23=0,"",(INDEX({5;4;3;2;1;0},MATCH(P23,{0;4.4;5;5.2;5.41}))))</f>
        <v/>
      </c>
      <c r="R23" s="20"/>
      <c r="S23" s="22" t="str">
        <f>IF(R23=0,"",(INDEX({5;4;3;2;1;0},MATCH(R23,{0;2.1;4.1;7.1;10.1}))))</f>
        <v/>
      </c>
      <c r="T23" s="23"/>
      <c r="U23" s="21" t="str">
        <f>IF(T23=0,"",(INDEX({1;2;3;4;5},MATCH(T23,{0;10;15.1;20.1;25.1;30.1}))))</f>
        <v/>
      </c>
      <c r="V23" s="23"/>
      <c r="W23" s="22" t="str">
        <f>IF(V23=0,"",(INDEX({5;4;3;2;1;0},MATCH(V23,{0;13;14;15;16}))))</f>
        <v/>
      </c>
      <c r="X23" s="23"/>
      <c r="Y23" s="22" t="str">
        <f>IF(X23=0,"",(INDEX({5;4;3;2;1;0},MATCH(X23,{0;13;14;15;16}))))</f>
        <v/>
      </c>
      <c r="Z23" s="23"/>
      <c r="AA23" s="21" t="str">
        <f>IF(Z23=0,"",(INDEX({1;2;3;4;5;6;7;8;9;10;11;12},MATCH(Z23,{0;4.5;5;5.5;6;6.5;6.75;7;7.25;7.5;7.7;7.8}))))</f>
        <v/>
      </c>
      <c r="AB23" s="25">
        <f t="shared" si="0"/>
        <v>0</v>
      </c>
      <c r="AC23" s="26"/>
      <c r="AD23" s="27">
        <f>(INDEX({0;1;2;3;4;5;6;7;8;9;10;11;12},MATCH(AB23,{0;5;10;15;20;25;30;35;40;45;50;55;60})))</f>
        <v>0</v>
      </c>
    </row>
    <row r="24" spans="2:30" x14ac:dyDescent="0.35">
      <c r="B24" s="18"/>
      <c r="C24" s="19"/>
      <c r="D24" s="20"/>
      <c r="E24" s="22" t="str">
        <f>IF(D24=0,"",(INDEX({5;4;3;2;1;0},MATCH(D24,{0;6.5;7;7.5;8}))))</f>
        <v/>
      </c>
      <c r="F24" s="20"/>
      <c r="G24" s="22" t="str">
        <f>IF(F24=0,"",(INDEX({5;4;3;2;1;0},MATCH(F24,{0;14.5;16;17.5;19}))))</f>
        <v/>
      </c>
      <c r="H24" s="23"/>
      <c r="I24" s="21" t="str">
        <f>IF(H24=0,"",(INDEX({1;2;3;4;5},MATCH(H24,{0;5.9;9.9;14.9;24.9;100}))))</f>
        <v/>
      </c>
      <c r="J24" s="24"/>
      <c r="K24" s="22" t="str">
        <f>IF(J24=0,"",(INDEX({5;4;3;2;1;0},MATCH(J24,{0;1.1;1.2;1.3;1.4}))))</f>
        <v/>
      </c>
      <c r="L24" s="24"/>
      <c r="M24" s="21" t="str">
        <f>IF(L24=0,"",(INDEX({1;2;3;4;5},MATCH(L24,{0;4.9;7.9;11.9;14.9;100}))))</f>
        <v/>
      </c>
      <c r="N24" s="23"/>
      <c r="O24" s="21" t="str">
        <f>IF(N24=0,"",(INDEX({1;2;3;4;5},MATCH(N24,{0;14.9;44.9;89.9;179.9;1000}))))</f>
        <v/>
      </c>
      <c r="P24" s="20"/>
      <c r="Q24" s="22" t="str">
        <f>IF(P24=0,"",(INDEX({5;4;3;2;1;0},MATCH(P24,{0;4.4;5;5.2;5.41}))))</f>
        <v/>
      </c>
      <c r="R24" s="20"/>
      <c r="S24" s="22" t="str">
        <f>IF(R24=0,"",(INDEX({5;4;3;2;1;0},MATCH(R24,{0;2.1;4.1;7.1;10.1}))))</f>
        <v/>
      </c>
      <c r="T24" s="23"/>
      <c r="U24" s="21" t="str">
        <f>IF(T24=0,"",(INDEX({1;2;3;4;5},MATCH(T24,{0;10;15.1;20.1;25.1;30.1}))))</f>
        <v/>
      </c>
      <c r="V24" s="23"/>
      <c r="W24" s="22" t="str">
        <f>IF(V24=0,"",(INDEX({5;4;3;2;1;0},MATCH(V24,{0;13;14;15;16}))))</f>
        <v/>
      </c>
      <c r="X24" s="23"/>
      <c r="Y24" s="22" t="str">
        <f>IF(X24=0,"",(INDEX({5;4;3;2;1;0},MATCH(X24,{0;13;14;15;16}))))</f>
        <v/>
      </c>
      <c r="Z24" s="23"/>
      <c r="AA24" s="21" t="str">
        <f>IF(Z24=0,"",(INDEX({1;2;3;4;5;6;7;8;9;10;11;12},MATCH(Z24,{0;4.5;5;5.5;6;6.5;6.75;7;7.25;7.5;7.7;7.8}))))</f>
        <v/>
      </c>
      <c r="AB24" s="25">
        <f t="shared" si="0"/>
        <v>0</v>
      </c>
      <c r="AC24" s="26"/>
      <c r="AD24" s="27">
        <f>(INDEX({0;1;2;3;4;5;6;7;8;9;10;11;12},MATCH(AB24,{0;5;10;15;20;25;30;35;40;45;50;55;60})))</f>
        <v>0</v>
      </c>
    </row>
    <row r="25" spans="2:30" x14ac:dyDescent="0.35">
      <c r="B25" s="18"/>
      <c r="C25" s="19"/>
      <c r="D25" s="20"/>
      <c r="E25" s="22" t="str">
        <f>IF(D25=0,"",(INDEX({5;4;3;2;1;0},MATCH(D25,{0;6.5;7;7.5;8}))))</f>
        <v/>
      </c>
      <c r="F25" s="20"/>
      <c r="G25" s="22" t="str">
        <f>IF(F25=0,"",(INDEX({5;4;3;2;1;0},MATCH(F25,{0;14.5;16;17.5;19}))))</f>
        <v/>
      </c>
      <c r="H25" s="23"/>
      <c r="I25" s="21" t="str">
        <f>IF(H25=0,"",(INDEX({1;2;3;4;5},MATCH(H25,{0;5.9;9.9;14.9;24.9;100}))))</f>
        <v/>
      </c>
      <c r="J25" s="24"/>
      <c r="K25" s="22" t="str">
        <f>IF(J25=0,"",(INDEX({5;4;3;2;1;0},MATCH(J25,{0;1.1;1.2;1.3;1.4}))))</f>
        <v/>
      </c>
      <c r="L25" s="24"/>
      <c r="M25" s="21" t="str">
        <f>IF(L25=0,"",(INDEX({1;2;3;4;5},MATCH(L25,{0;4.9;7.9;11.9;14.9;100}))))</f>
        <v/>
      </c>
      <c r="N25" s="23"/>
      <c r="O25" s="21" t="str">
        <f>IF(N25=0,"",(INDEX({1;2;3;4;5},MATCH(N25,{0;14.9;44.9;89.9;179.9;1000}))))</f>
        <v/>
      </c>
      <c r="P25" s="20"/>
      <c r="Q25" s="22" t="str">
        <f>IF(P25=0,"",(INDEX({5;4;3;2;1;0},MATCH(P25,{0;4.4;5;5.2;5.41}))))</f>
        <v/>
      </c>
      <c r="R25" s="20"/>
      <c r="S25" s="22" t="str">
        <f>IF(R25=0,"",(INDEX({5;4;3;2;1;0},MATCH(R25,{0;2.1;4.1;7.1;10.1}))))</f>
        <v/>
      </c>
      <c r="T25" s="23"/>
      <c r="U25" s="21" t="str">
        <f>IF(T25=0,"",(INDEX({1;2;3;4;5},MATCH(T25,{0;10;15.1;20.1;25.1;30.1}))))</f>
        <v/>
      </c>
      <c r="V25" s="23"/>
      <c r="W25" s="22" t="str">
        <f>IF(V25=0,"",(INDEX({5;4;3;2;1;0},MATCH(V25,{0;13;14;15;16}))))</f>
        <v/>
      </c>
      <c r="X25" s="23"/>
      <c r="Y25" s="22" t="str">
        <f>IF(X25=0,"",(INDEX({5;4;3;2;1;0},MATCH(X25,{0;13;14;15;16}))))</f>
        <v/>
      </c>
      <c r="Z25" s="23"/>
      <c r="AA25" s="21" t="str">
        <f>IF(Z25=0,"",(INDEX({1;2;3;4;5;6;7;8;9;10;11;12},MATCH(Z25,{0;4.5;5;5.5;6;6.5;6.75;7;7.25;7.5;7.7;7.8}))))</f>
        <v/>
      </c>
      <c r="AB25" s="25">
        <f t="shared" si="0"/>
        <v>0</v>
      </c>
      <c r="AC25" s="26"/>
      <c r="AD25" s="27">
        <f>(INDEX({0;1;2;3;4;5;6;7;8;9;10;11;12},MATCH(AB25,{0;5;10;15;20;25;30;35;40;45;50;55;60})))</f>
        <v>0</v>
      </c>
    </row>
    <row r="26" spans="2:30" x14ac:dyDescent="0.35">
      <c r="B26" s="18"/>
      <c r="C26" s="19"/>
      <c r="D26" s="20"/>
      <c r="E26" s="22" t="str">
        <f>IF(D26=0,"",(INDEX({5;4;3;2;1;0},MATCH(D26,{0;6.5;7;7.5;8}))))</f>
        <v/>
      </c>
      <c r="F26" s="20"/>
      <c r="G26" s="22" t="str">
        <f>IF(F26=0,"",(INDEX({5;4;3;2;1;0},MATCH(F26,{0;14.5;16;17.5;19}))))</f>
        <v/>
      </c>
      <c r="H26" s="23"/>
      <c r="I26" s="21" t="str">
        <f>IF(H26=0,"",(INDEX({1;2;3;4;5},MATCH(H26,{0;5.9;9.9;14.9;24.9;100}))))</f>
        <v/>
      </c>
      <c r="J26" s="24"/>
      <c r="K26" s="22" t="str">
        <f>IF(J26=0,"",(INDEX({5;4;3;2;1;0},MATCH(J26,{0;1.1;1.2;1.3;1.4}))))</f>
        <v/>
      </c>
      <c r="L26" s="24"/>
      <c r="M26" s="21" t="str">
        <f>IF(L26=0,"",(INDEX({1;2;3;4;5},MATCH(L26,{0;4.9;7.9;11.9;14.9;100}))))</f>
        <v/>
      </c>
      <c r="N26" s="23"/>
      <c r="O26" s="21" t="str">
        <f>IF(N26=0,"",(INDEX({1;2;3;4;5},MATCH(N26,{0;14.9;44.9;89.9;179.9;1000}))))</f>
        <v/>
      </c>
      <c r="P26" s="20"/>
      <c r="Q26" s="22" t="str">
        <f>IF(P26=0,"",(INDEX({5;4;3;2;1;0},MATCH(P26,{0;4.4;5;5.2;5.41}))))</f>
        <v/>
      </c>
      <c r="R26" s="20"/>
      <c r="S26" s="22" t="str">
        <f>IF(R26=0,"",(INDEX({5;4;3;2;1;0},MATCH(R26,{0;2.1;4.1;7.1;10.1}))))</f>
        <v/>
      </c>
      <c r="T26" s="23"/>
      <c r="U26" s="21" t="str">
        <f>IF(T26=0,"",(INDEX({1;2;3;4;5},MATCH(T26,{0;10;15.1;20.1;25.1;30.1}))))</f>
        <v/>
      </c>
      <c r="V26" s="23"/>
      <c r="W26" s="22" t="str">
        <f>IF(V26=0,"",(INDEX({5;4;3;2;1;0},MATCH(V26,{0;13;14;15;16}))))</f>
        <v/>
      </c>
      <c r="X26" s="23"/>
      <c r="Y26" s="22" t="str">
        <f>IF(X26=0,"",(INDEX({5;4;3;2;1;0},MATCH(X26,{0;13;14;15;16}))))</f>
        <v/>
      </c>
      <c r="Z26" s="23"/>
      <c r="AA26" s="21" t="str">
        <f>IF(Z26=0,"",(INDEX({1;2;3;4;5;6;7;8;9;10;11;12},MATCH(Z26,{0;4.5;5;5.5;6;6.5;6.75;7;7.25;7.5;7.7;7.8}))))</f>
        <v/>
      </c>
      <c r="AB26" s="25">
        <f t="shared" si="0"/>
        <v>0</v>
      </c>
      <c r="AC26" s="26"/>
      <c r="AD26" s="27">
        <f>(INDEX({0;1;2;3;4;5;6;7;8;9;10;11;12},MATCH(AB26,{0;5;10;15;20;25;30;35;40;45;50;55;60})))</f>
        <v>0</v>
      </c>
    </row>
    <row r="27" spans="2:30" x14ac:dyDescent="0.35">
      <c r="B27" s="18"/>
      <c r="C27" s="19"/>
      <c r="D27" s="20"/>
      <c r="E27" s="22" t="str">
        <f>IF(D27=0,"",(INDEX({5;4;3;2;1;0},MATCH(D27,{0;6.5;7;7.5;8}))))</f>
        <v/>
      </c>
      <c r="F27" s="20"/>
      <c r="G27" s="22" t="str">
        <f>IF(F27=0,"",(INDEX({5;4;3;2;1;0},MATCH(F27,{0;14.5;16;17.5;19}))))</f>
        <v/>
      </c>
      <c r="H27" s="23"/>
      <c r="I27" s="21" t="str">
        <f>IF(H27=0,"",(INDEX({1;2;3;4;5},MATCH(H27,{0;5.9;9.9;14.9;24.9;100}))))</f>
        <v/>
      </c>
      <c r="J27" s="24"/>
      <c r="K27" s="22" t="str">
        <f>IF(J27=0,"",(INDEX({5;4;3;2;1;0},MATCH(J27,{0;1.1;1.2;1.3;1.4}))))</f>
        <v/>
      </c>
      <c r="L27" s="24"/>
      <c r="M27" s="21" t="str">
        <f>IF(L27=0,"",(INDEX({1;2;3;4;5},MATCH(L27,{0;4.9;7.9;11.9;14.9;100}))))</f>
        <v/>
      </c>
      <c r="N27" s="23"/>
      <c r="O27" s="21" t="str">
        <f>IF(N27=0,"",(INDEX({1;2;3;4;5},MATCH(N27,{0;14.9;44.9;89.9;179.9;1000}))))</f>
        <v/>
      </c>
      <c r="P27" s="20"/>
      <c r="Q27" s="22" t="str">
        <f>IF(P27=0,"",(INDEX({5;4;3;2;1;0},MATCH(P27,{0;4.4;5;5.2;5.41}))))</f>
        <v/>
      </c>
      <c r="R27" s="20"/>
      <c r="S27" s="22" t="str">
        <f>IF(R27=0,"",(INDEX({5;4;3;2;1;0},MATCH(R27,{0;2.1;4.1;7.1;10.1}))))</f>
        <v/>
      </c>
      <c r="T27" s="23"/>
      <c r="U27" s="21" t="str">
        <f>IF(T27=0,"",(INDEX({1;2;3;4;5},MATCH(T27,{0;10;15.1;20.1;25.1;30.1}))))</f>
        <v/>
      </c>
      <c r="V27" s="23"/>
      <c r="W27" s="22" t="str">
        <f>IF(V27=0,"",(INDEX({5;4;3;2;1;0},MATCH(V27,{0;13;14;15;16}))))</f>
        <v/>
      </c>
      <c r="X27" s="23"/>
      <c r="Y27" s="22" t="str">
        <f>IF(X27=0,"",(INDEX({5;4;3;2;1;0},MATCH(X27,{0;13;14;15;16}))))</f>
        <v/>
      </c>
      <c r="Z27" s="23"/>
      <c r="AA27" s="21" t="str">
        <f>IF(Z27=0,"",(INDEX({1;2;3;4;5;6;7;8;9;10;11;12},MATCH(Z27,{0;4.5;5;5.5;6;6.5;6.75;7;7.25;7.5;7.7;7.8}))))</f>
        <v/>
      </c>
      <c r="AB27" s="25">
        <f t="shared" si="0"/>
        <v>0</v>
      </c>
      <c r="AC27" s="26"/>
      <c r="AD27" s="27">
        <f>(INDEX({0;1;2;3;4;5;6;7;8;9;10;11;12},MATCH(AB27,{0;5;10;15;20;25;30;35;40;45;50;55;60})))</f>
        <v>0</v>
      </c>
    </row>
    <row r="28" spans="2:30" x14ac:dyDescent="0.35">
      <c r="B28" s="18"/>
      <c r="C28" s="19"/>
      <c r="D28" s="20"/>
      <c r="E28" s="22" t="str">
        <f>IF(D28=0,"",(INDEX({5;4;3;2;1;0},MATCH(D28,{0;6.5;7;7.5;8}))))</f>
        <v/>
      </c>
      <c r="F28" s="20"/>
      <c r="G28" s="22" t="str">
        <f>IF(F28=0,"",(INDEX({5;4;3;2;1;0},MATCH(F28,{0;14.5;16;17.5;19}))))</f>
        <v/>
      </c>
      <c r="H28" s="23"/>
      <c r="I28" s="21" t="str">
        <f>IF(H28=0,"",(INDEX({1;2;3;4;5},MATCH(H28,{0;5.9;9.9;14.9;24.9;100}))))</f>
        <v/>
      </c>
      <c r="J28" s="24"/>
      <c r="K28" s="22" t="str">
        <f>IF(J28=0,"",(INDEX({5;4;3;2;1;0},MATCH(J28,{0;1.1;1.2;1.3;1.4}))))</f>
        <v/>
      </c>
      <c r="L28" s="24"/>
      <c r="M28" s="21" t="str">
        <f>IF(L28=0,"",(INDEX({1;2;3;4;5},MATCH(L28,{0;4.9;7.9;11.9;14.9;100}))))</f>
        <v/>
      </c>
      <c r="N28" s="23"/>
      <c r="O28" s="21" t="str">
        <f>IF(N28=0,"",(INDEX({1;2;3;4;5},MATCH(N28,{0;14.9;44.9;89.9;179.9;1000}))))</f>
        <v/>
      </c>
      <c r="P28" s="20"/>
      <c r="Q28" s="22" t="str">
        <f>IF(P28=0,"",(INDEX({5;4;3;2;1;0},MATCH(P28,{0;4.4;5;5.2;5.41}))))</f>
        <v/>
      </c>
      <c r="R28" s="20"/>
      <c r="S28" s="22" t="str">
        <f>IF(R28=0,"",(INDEX({5;4;3;2;1;0},MATCH(R28,{0;2.1;4.1;7.1;10.1}))))</f>
        <v/>
      </c>
      <c r="T28" s="23"/>
      <c r="U28" s="21" t="str">
        <f>IF(T28=0,"",(INDEX({1;2;3;4;5},MATCH(T28,{0;10;15.1;20.1;25.1;30.1}))))</f>
        <v/>
      </c>
      <c r="V28" s="23"/>
      <c r="W28" s="22" t="str">
        <f>IF(V28=0,"",(INDEX({5;4;3;2;1;0},MATCH(V28,{0;13;14;15;16}))))</f>
        <v/>
      </c>
      <c r="X28" s="23"/>
      <c r="Y28" s="22" t="str">
        <f>IF(X28=0,"",(INDEX({5;4;3;2;1;0},MATCH(X28,{0;13;14;15;16}))))</f>
        <v/>
      </c>
      <c r="Z28" s="23"/>
      <c r="AA28" s="21" t="str">
        <f>IF(Z28=0,"",(INDEX({1;2;3;4;5;6;7;8;9;10;11;12},MATCH(Z28,{0;4.5;5;5.5;6;6.5;6.75;7;7.25;7.5;7.7;7.8}))))</f>
        <v/>
      </c>
      <c r="AB28" s="25">
        <f t="shared" si="0"/>
        <v>0</v>
      </c>
      <c r="AC28" s="26"/>
      <c r="AD28" s="27">
        <f>(INDEX({0;1;2;3;4;5;6;7;8;9;10;11;12},MATCH(AB28,{0;5;10;15;20;25;30;35;40;45;50;55;60})))</f>
        <v>0</v>
      </c>
    </row>
    <row r="29" spans="2:30" x14ac:dyDescent="0.35">
      <c r="B29" s="18"/>
      <c r="C29" s="19"/>
      <c r="D29" s="20"/>
      <c r="E29" s="22" t="str">
        <f>IF(D29=0,"",(INDEX({5;4;3;2;1;0},MATCH(D29,{0;6.5;7;7.5;8}))))</f>
        <v/>
      </c>
      <c r="F29" s="20"/>
      <c r="G29" s="22" t="str">
        <f>IF(F29=0,"",(INDEX({5;4;3;2;1;0},MATCH(F29,{0;14.5;16;17.5;19}))))</f>
        <v/>
      </c>
      <c r="H29" s="23"/>
      <c r="I29" s="21" t="str">
        <f>IF(H29=0,"",(INDEX({1;2;3;4;5},MATCH(H29,{0;5.9;9.9;14.9;24.9;100}))))</f>
        <v/>
      </c>
      <c r="J29" s="24"/>
      <c r="K29" s="22" t="str">
        <f>IF(J29=0,"",(INDEX({5;4;3;2;1;0},MATCH(J29,{0;1.1;1.2;1.3;1.4}))))</f>
        <v/>
      </c>
      <c r="L29" s="24"/>
      <c r="M29" s="21" t="str">
        <f>IF(L29=0,"",(INDEX({1;2;3;4;5},MATCH(L29,{0;4.9;7.9;11.9;14.9;100}))))</f>
        <v/>
      </c>
      <c r="N29" s="23"/>
      <c r="O29" s="21" t="str">
        <f>IF(N29=0,"",(INDEX({1;2;3;4;5},MATCH(N29,{0;14.9;44.9;89.9;179.9;1000}))))</f>
        <v/>
      </c>
      <c r="P29" s="20"/>
      <c r="Q29" s="22" t="str">
        <f>IF(P29=0,"",(INDEX({5;4;3;2;1;0},MATCH(P29,{0;4.4;5;5.2;5.41}))))</f>
        <v/>
      </c>
      <c r="R29" s="20"/>
      <c r="S29" s="22" t="str">
        <f>IF(R29=0,"",(INDEX({5;4;3;2;1;0},MATCH(R29,{0;2.1;4.1;7.1;10.1}))))</f>
        <v/>
      </c>
      <c r="T29" s="23"/>
      <c r="U29" s="21" t="str">
        <f>IF(T29=0,"",(INDEX({1;2;3;4;5},MATCH(T29,{0;10;15.1;20.1;25.1;30.1}))))</f>
        <v/>
      </c>
      <c r="V29" s="23"/>
      <c r="W29" s="22" t="str">
        <f>IF(V29=0,"",(INDEX({5;4;3;2;1;0},MATCH(V29,{0;13;14;15;16}))))</f>
        <v/>
      </c>
      <c r="X29" s="23"/>
      <c r="Y29" s="22" t="str">
        <f>IF(X29=0,"",(INDEX({5;4;3;2;1;0},MATCH(X29,{0;13;14;15;16}))))</f>
        <v/>
      </c>
      <c r="Z29" s="23"/>
      <c r="AA29" s="21" t="str">
        <f>IF(Z29=0,"",(INDEX({1;2;3;4;5;6;7;8;9;10;11;12},MATCH(Z29,{0;4.5;5;5.5;6;6.5;6.75;7;7.25;7.5;7.7;7.8}))))</f>
        <v/>
      </c>
      <c r="AB29" s="25">
        <f t="shared" si="0"/>
        <v>0</v>
      </c>
      <c r="AC29" s="26"/>
      <c r="AD29" s="27">
        <f>(INDEX({0;1;2;3;4;5;6;7;8;9;10;11;12},MATCH(AB29,{0;5;10;15;20;25;30;35;40;45;50;55;60})))</f>
        <v>0</v>
      </c>
    </row>
    <row r="30" spans="2:30" x14ac:dyDescent="0.35">
      <c r="B30" s="18"/>
      <c r="C30" s="19"/>
      <c r="D30" s="20"/>
      <c r="E30" s="22" t="str">
        <f>IF(D30=0,"",(INDEX({5;4;3;2;1;0},MATCH(D30,{0;6.5;7;7.5;8}))))</f>
        <v/>
      </c>
      <c r="F30" s="20"/>
      <c r="G30" s="22" t="str">
        <f>IF(F30=0,"",(INDEX({5;4;3;2;1;0},MATCH(F30,{0;14.5;16;17.5;19}))))</f>
        <v/>
      </c>
      <c r="H30" s="23"/>
      <c r="I30" s="21" t="str">
        <f>IF(H30=0,"",(INDEX({1;2;3;4;5},MATCH(H30,{0;5.9;9.9;14.9;24.9;100}))))</f>
        <v/>
      </c>
      <c r="J30" s="24"/>
      <c r="K30" s="22" t="str">
        <f>IF(J30=0,"",(INDEX({5;4;3;2;1;0},MATCH(J30,{0;1.1;1.2;1.3;1.4}))))</f>
        <v/>
      </c>
      <c r="L30" s="24"/>
      <c r="M30" s="21" t="str">
        <f>IF(L30=0,"",(INDEX({1;2;3;4;5},MATCH(L30,{0;4.9;7.9;11.9;14.9;100}))))</f>
        <v/>
      </c>
      <c r="N30" s="23"/>
      <c r="O30" s="21" t="str">
        <f>IF(N30=0,"",(INDEX({1;2;3;4;5},MATCH(N30,{0;14.9;44.9;89.9;179.9;1000}))))</f>
        <v/>
      </c>
      <c r="P30" s="20"/>
      <c r="Q30" s="22" t="str">
        <f>IF(P30=0,"",(INDEX({5;4;3;2;1;0},MATCH(P30,{0;4.4;5;5.2;5.41}))))</f>
        <v/>
      </c>
      <c r="R30" s="20"/>
      <c r="S30" s="22" t="str">
        <f>IF(R30=0,"",(INDEX({5;4;3;2;1;0},MATCH(R30,{0;2.1;4.1;7.1;10.1}))))</f>
        <v/>
      </c>
      <c r="T30" s="23"/>
      <c r="U30" s="21" t="str">
        <f>IF(T30=0,"",(INDEX({1;2;3;4;5},MATCH(T30,{0;10;15.1;20.1;25.1;30.1}))))</f>
        <v/>
      </c>
      <c r="V30" s="23"/>
      <c r="W30" s="22" t="str">
        <f>IF(V30=0,"",(INDEX({5;4;3;2;1;0},MATCH(V30,{0;13;14;15;16}))))</f>
        <v/>
      </c>
      <c r="X30" s="23"/>
      <c r="Y30" s="22" t="str">
        <f>IF(X30=0,"",(INDEX({5;4;3;2;1;0},MATCH(X30,{0;13;14;15;16}))))</f>
        <v/>
      </c>
      <c r="Z30" s="23"/>
      <c r="AA30" s="21" t="str">
        <f>IF(Z30=0,"",(INDEX({1;2;3;4;5;6;7;8;9;10;11;12},MATCH(Z30,{0;4.5;5;5.5;6;6.5;6.75;7;7.25;7.5;7.7;7.8}))))</f>
        <v/>
      </c>
      <c r="AB30" s="25">
        <f t="shared" si="0"/>
        <v>0</v>
      </c>
      <c r="AC30" s="26"/>
      <c r="AD30" s="27">
        <f>(INDEX({0;1;2;3;4;5;6;7;8;9;10;11;12},MATCH(AB30,{0;5;10;15;20;25;30;35;40;45;50;55;60})))</f>
        <v>0</v>
      </c>
    </row>
    <row r="31" spans="2:30" x14ac:dyDescent="0.35">
      <c r="B31" s="18"/>
      <c r="C31" s="19"/>
      <c r="D31" s="20"/>
      <c r="E31" s="22" t="str">
        <f>IF(D31=0,"",(INDEX({5;4;3;2;1;0},MATCH(D31,{0;6.5;7;7.5;8}))))</f>
        <v/>
      </c>
      <c r="F31" s="20"/>
      <c r="G31" s="22" t="str">
        <f>IF(F31=0,"",(INDEX({5;4;3;2;1;0},MATCH(F31,{0;14.5;16;17.5;19}))))</f>
        <v/>
      </c>
      <c r="H31" s="23"/>
      <c r="I31" s="21" t="str">
        <f>IF(H31=0,"",(INDEX({1;2;3;4;5},MATCH(H31,{0;5.9;9.9;14.9;24.9;100}))))</f>
        <v/>
      </c>
      <c r="J31" s="24"/>
      <c r="K31" s="22" t="str">
        <f>IF(J31=0,"",(INDEX({5;4;3;2;1;0},MATCH(J31,{0;1.1;1.2;1.3;1.4}))))</f>
        <v/>
      </c>
      <c r="L31" s="24"/>
      <c r="M31" s="21" t="str">
        <f>IF(L31=0,"",(INDEX({1;2;3;4;5},MATCH(L31,{0;4.9;7.9;11.9;14.9;100}))))</f>
        <v/>
      </c>
      <c r="N31" s="23"/>
      <c r="O31" s="21" t="str">
        <f>IF(N31=0,"",(INDEX({1;2;3;4;5},MATCH(N31,{0;14.9;44.9;89.9;179.9;1000}))))</f>
        <v/>
      </c>
      <c r="P31" s="20"/>
      <c r="Q31" s="22" t="str">
        <f>IF(P31=0,"",(INDEX({5;4;3;2;1;0},MATCH(P31,{0;4.4;5;5.2;5.41}))))</f>
        <v/>
      </c>
      <c r="R31" s="20"/>
      <c r="S31" s="22" t="str">
        <f>IF(R31=0,"",(INDEX({5;4;3;2;1;0},MATCH(R31,{0;2.1;4.1;7.1;10.1}))))</f>
        <v/>
      </c>
      <c r="T31" s="23"/>
      <c r="U31" s="21" t="str">
        <f>IF(T31=0,"",(INDEX({1;2;3;4;5},MATCH(T31,{0;10;15.1;20.1;25.1;30.1}))))</f>
        <v/>
      </c>
      <c r="V31" s="23"/>
      <c r="W31" s="22" t="str">
        <f>IF(V31=0,"",(INDEX({5;4;3;2;1;0},MATCH(V31,{0;13;14;15;16}))))</f>
        <v/>
      </c>
      <c r="X31" s="23"/>
      <c r="Y31" s="22" t="str">
        <f>IF(X31=0,"",(INDEX({5;4;3;2;1;0},MATCH(X31,{0;13;14;15;16}))))</f>
        <v/>
      </c>
      <c r="Z31" s="23"/>
      <c r="AA31" s="21" t="str">
        <f>IF(Z31=0,"",(INDEX({1;2;3;4;5;6;7;8;9;10;11;12},MATCH(Z31,{0;4.5;5;5.5;6;6.5;6.75;7;7.25;7.5;7.7;7.8}))))</f>
        <v/>
      </c>
      <c r="AB31" s="25">
        <f t="shared" si="0"/>
        <v>0</v>
      </c>
      <c r="AC31" s="26"/>
      <c r="AD31" s="27">
        <f>(INDEX({0;1;2;3;4;5;6;7;8;9;10;11;12},MATCH(AB31,{0;5;10;15;20;25;30;35;40;45;50;55;60})))</f>
        <v>0</v>
      </c>
    </row>
    <row r="32" spans="2:30" x14ac:dyDescent="0.35">
      <c r="B32" s="18"/>
      <c r="C32" s="19"/>
      <c r="D32" s="20"/>
      <c r="E32" s="22" t="str">
        <f>IF(D32=0,"",(INDEX({5;4;3;2;1;0},MATCH(D32,{0;6.5;7;7.5;8}))))</f>
        <v/>
      </c>
      <c r="F32" s="20"/>
      <c r="G32" s="22" t="str">
        <f>IF(F32=0,"",(INDEX({5;4;3;2;1;0},MATCH(F32,{0;14.5;16;17.5;19}))))</f>
        <v/>
      </c>
      <c r="H32" s="23"/>
      <c r="I32" s="21" t="str">
        <f>IF(H32=0,"",(INDEX({1;2;3;4;5},MATCH(H32,{0;5.9;9.9;14.9;24.9;100}))))</f>
        <v/>
      </c>
      <c r="J32" s="24"/>
      <c r="K32" s="22" t="str">
        <f>IF(J32=0,"",(INDEX({5;4;3;2;1;0},MATCH(J32,{0;1.1;1.2;1.3;1.4}))))</f>
        <v/>
      </c>
      <c r="L32" s="24"/>
      <c r="M32" s="21" t="str">
        <f>IF(L32=0,"",(INDEX({1;2;3;4;5},MATCH(L32,{0;4.9;7.9;11.9;14.9;100}))))</f>
        <v/>
      </c>
      <c r="N32" s="23"/>
      <c r="O32" s="21" t="str">
        <f>IF(N32=0,"",(INDEX({1;2;3;4;5},MATCH(N32,{0;14.9;44.9;89.9;179.9;1000}))))</f>
        <v/>
      </c>
      <c r="P32" s="20"/>
      <c r="Q32" s="22" t="str">
        <f>IF(P32=0,"",(INDEX({5;4;3;2;1;0},MATCH(P32,{0;4.4;5;5.2;5.41}))))</f>
        <v/>
      </c>
      <c r="R32" s="20"/>
      <c r="S32" s="22" t="str">
        <f>IF(R32=0,"",(INDEX({5;4;3;2;1;0},MATCH(R32,{0;2.1;4.1;7.1;10.1}))))</f>
        <v/>
      </c>
      <c r="T32" s="23"/>
      <c r="U32" s="21" t="str">
        <f>IF(T32=0,"",(INDEX({1;2;3;4;5},MATCH(T32,{0;10;15.1;20.1;25.1;30.1}))))</f>
        <v/>
      </c>
      <c r="V32" s="23"/>
      <c r="W32" s="22" t="str">
        <f>IF(V32=0,"",(INDEX({5;4;3;2;1;0},MATCH(V32,{0;13;14;15;16}))))</f>
        <v/>
      </c>
      <c r="X32" s="23"/>
      <c r="Y32" s="22" t="str">
        <f>IF(X32=0,"",(INDEX({5;4;3;2;1;0},MATCH(X32,{0;13;14;15;16}))))</f>
        <v/>
      </c>
      <c r="Z32" s="23"/>
      <c r="AA32" s="21" t="str">
        <f>IF(Z32=0,"",(INDEX({1;2;3;4;5;6;7;8;9;10;11;12},MATCH(Z32,{0;4.5;5;5.5;6;6.5;6.75;7;7.25;7.5;7.7;7.8}))))</f>
        <v/>
      </c>
      <c r="AB32" s="25">
        <f t="shared" si="0"/>
        <v>0</v>
      </c>
      <c r="AC32" s="26"/>
      <c r="AD32" s="27">
        <f>(INDEX({0;1;2;3;4;5;6;7;8;9;10;11;12},MATCH(AB32,{0;5;10;15;20;25;30;35;40;45;50;55;60})))</f>
        <v>0</v>
      </c>
    </row>
    <row r="33" spans="2:30" x14ac:dyDescent="0.35">
      <c r="B33" s="18"/>
      <c r="C33" s="19"/>
      <c r="D33" s="20"/>
      <c r="E33" s="22" t="str">
        <f>IF(D33=0,"",(INDEX({5;4;3;2;1;0},MATCH(D33,{0;6.5;7;7.5;8}))))</f>
        <v/>
      </c>
      <c r="F33" s="20"/>
      <c r="G33" s="22" t="str">
        <f>IF(F33=0,"",(INDEX({5;4;3;2;1;0},MATCH(F33,{0;14.5;16;17.5;19}))))</f>
        <v/>
      </c>
      <c r="H33" s="23"/>
      <c r="I33" s="21" t="str">
        <f>IF(H33=0,"",(INDEX({1;2;3;4;5},MATCH(H33,{0;5.9;9.9;14.9;24.9;100}))))</f>
        <v/>
      </c>
      <c r="J33" s="24"/>
      <c r="K33" s="22" t="str">
        <f>IF(J33=0,"",(INDEX({5;4;3;2;1;0},MATCH(J33,{0;1.1;1.2;1.3;1.4}))))</f>
        <v/>
      </c>
      <c r="L33" s="24"/>
      <c r="M33" s="21" t="str">
        <f>IF(L33=0,"",(INDEX({1;2;3;4;5},MATCH(L33,{0;4.9;7.9;11.9;14.9;100}))))</f>
        <v/>
      </c>
      <c r="N33" s="23"/>
      <c r="O33" s="21" t="str">
        <f>IF(N33=0,"",(INDEX({1;2;3;4;5},MATCH(N33,{0;14.9;44.9;89.9;179.9;1000}))))</f>
        <v/>
      </c>
      <c r="P33" s="20"/>
      <c r="Q33" s="22" t="str">
        <f>IF(P33=0,"",(INDEX({5;4;3;2;1;0},MATCH(P33,{0;4.4;5;5.2;5.41}))))</f>
        <v/>
      </c>
      <c r="R33" s="20"/>
      <c r="S33" s="22" t="str">
        <f>IF(R33=0,"",(INDEX({5;4;3;2;1;0},MATCH(R33,{0;2.1;4.1;7.1;10.1}))))</f>
        <v/>
      </c>
      <c r="T33" s="23"/>
      <c r="U33" s="21" t="str">
        <f>IF(T33=0,"",(INDEX({1;2;3;4;5},MATCH(T33,{0;10;15.1;20.1;25.1;30.1}))))</f>
        <v/>
      </c>
      <c r="V33" s="23"/>
      <c r="W33" s="22" t="str">
        <f>IF(V33=0,"",(INDEX({5;4;3;2;1;0},MATCH(V33,{0;13;14;15;16}))))</f>
        <v/>
      </c>
      <c r="X33" s="23"/>
      <c r="Y33" s="22" t="str">
        <f>IF(X33=0,"",(INDEX({5;4;3;2;1;0},MATCH(X33,{0;13;14;15;16}))))</f>
        <v/>
      </c>
      <c r="Z33" s="23"/>
      <c r="AA33" s="21" t="str">
        <f>IF(Z33=0,"",(INDEX({1;2;3;4;5;6;7;8;9;10;11;12},MATCH(Z33,{0;4.5;5;5.5;6;6.5;6.75;7;7.25;7.5;7.7;7.8}))))</f>
        <v/>
      </c>
      <c r="AB33" s="25">
        <f t="shared" si="0"/>
        <v>0</v>
      </c>
      <c r="AC33" s="26"/>
      <c r="AD33" s="27">
        <f>(INDEX({0;1;2;3;4;5;6;7;8;9;10;11;12},MATCH(AB33,{0;5;10;15;20;25;30;35;40;45;50;55;60})))</f>
        <v>0</v>
      </c>
    </row>
    <row r="34" spans="2:30" ht="16" thickBot="1" x14ac:dyDescent="0.4">
      <c r="B34" s="29"/>
      <c r="C34" s="39"/>
      <c r="D34" s="30"/>
      <c r="E34" s="22" t="str">
        <f>IF(D34=0,"",(INDEX({5;4;3;2;1;0},MATCH(D34,{0;6.5;7;7.5;8}))))</f>
        <v/>
      </c>
      <c r="F34" s="30"/>
      <c r="G34" s="22" t="str">
        <f>IF(F34=0,"",(INDEX({5;4;3;2;1;0},MATCH(F34,{0;14.5;16;17.5;19}))))</f>
        <v/>
      </c>
      <c r="H34" s="32"/>
      <c r="I34" s="21" t="str">
        <f>IF(H34=0,"",(INDEX({1;2;3;4;5},MATCH(H34,{0;5.9;9.9;14.9;24.9;100}))))</f>
        <v/>
      </c>
      <c r="J34" s="33"/>
      <c r="K34" s="22" t="str">
        <f>IF(J34=0,"",(INDEX({5;4;3;2;1;0},MATCH(J34,{0;1.1;1.2;1.3;1.4}))))</f>
        <v/>
      </c>
      <c r="L34" s="33"/>
      <c r="M34" s="21" t="str">
        <f>IF(L34=0,"",(INDEX({1;2;3;4;5},MATCH(L34,{0;4.9;7.9;11.9;14.9;100}))))</f>
        <v/>
      </c>
      <c r="N34" s="32"/>
      <c r="O34" s="21" t="str">
        <f>IF(N34=0,"",(INDEX({1;2;3;4;5},MATCH(N34,{0;14.9;44.9;89.9;179.9;1000}))))</f>
        <v/>
      </c>
      <c r="P34" s="30"/>
      <c r="Q34" s="22" t="str">
        <f>IF(P34=0,"",(INDEX({5;4;3;2;1;0},MATCH(P34,{0;4.4;5;5.2;5.41}))))</f>
        <v/>
      </c>
      <c r="R34" s="30"/>
      <c r="S34" s="22" t="str">
        <f>IF(R34=0,"",(INDEX({5;4;3;2;1;0},MATCH(R34,{0;2.1;4.1;7.1;10.1}))))</f>
        <v/>
      </c>
      <c r="T34" s="32"/>
      <c r="U34" s="21" t="str">
        <f>IF(T34=0,"",(INDEX({1;2;3;4;5},MATCH(T34,{0;10;15.1;20.1;25.1;30.1}))))</f>
        <v/>
      </c>
      <c r="V34" s="32"/>
      <c r="W34" s="22" t="str">
        <f>IF(V34=0,"",(INDEX({5;4;3;2;1;0},MATCH(V34,{0;13;14;15;16}))))</f>
        <v/>
      </c>
      <c r="X34" s="32"/>
      <c r="Y34" s="22" t="str">
        <f>IF(X34=0,"",(INDEX({5;4;3;2;1;0},MATCH(X34,{0;13;14;15;16}))))</f>
        <v/>
      </c>
      <c r="Z34" s="32"/>
      <c r="AA34" s="31" t="str">
        <f>IF(Z34=0,"",(INDEX({1;2;3;4;5;6;7;8;9;10;11;12},MATCH(Z34,{0;4.5;5;5.5;6;6.5;6.75;7;7.25;7.5;7.7;7.8}))))</f>
        <v/>
      </c>
      <c r="AB34" s="25">
        <f t="shared" si="0"/>
        <v>0</v>
      </c>
      <c r="AC34" s="34"/>
      <c r="AD34" s="27">
        <f>(INDEX({0;1;2;3;4;5;6;7;8;9;10;11;12},MATCH(AB34,{0;5;10;15;20;25;30;35;40;45;50;55;60})))</f>
        <v>0</v>
      </c>
    </row>
    <row r="35" spans="2:30" ht="16" thickTop="1" x14ac:dyDescent="0.35">
      <c r="AC35" s="35"/>
    </row>
  </sheetData>
  <sheetProtection algorithmName="SHA-512" hashValue="ojf0TAKCS4B4dHCoBbKE/ODzXIuTA11Mr636hiuF3aciEzMcV8Aa1vAtI9Dve6bk+L4b4geHudvlzzgskf1bzA==" saltValue="iwaHepl+SG0azPuRiMgc2Q==" spinCount="100000" sheet="1" objects="1" scenarios="1"/>
  <mergeCells count="10">
    <mergeCell ref="P4:S4"/>
    <mergeCell ref="T4:U4"/>
    <mergeCell ref="V4:Y4"/>
    <mergeCell ref="Z4:AA4"/>
    <mergeCell ref="B5:B6"/>
    <mergeCell ref="D4:G4"/>
    <mergeCell ref="H4:I4"/>
    <mergeCell ref="J4:K4"/>
    <mergeCell ref="L4:M4"/>
    <mergeCell ref="N4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11D6-5DCA-564B-AF9D-0DEA268F9091}">
  <dimension ref="B3:AD35"/>
  <sheetViews>
    <sheetView workbookViewId="0">
      <selection activeCell="J7" sqref="J7"/>
    </sheetView>
  </sheetViews>
  <sheetFormatPr baseColWidth="10" defaultRowHeight="15.5" x14ac:dyDescent="0.35"/>
  <cols>
    <col min="2" max="2" width="18" customWidth="1"/>
    <col min="3" max="3" width="15.1640625" customWidth="1"/>
  </cols>
  <sheetData>
    <row r="3" spans="2:30" ht="24" thickBot="1" x14ac:dyDescent="0.6">
      <c r="B3" s="1" t="s">
        <v>49</v>
      </c>
      <c r="C3" s="38"/>
    </row>
    <row r="4" spans="2:30" ht="16.5" thickTop="1" thickBot="1" x14ac:dyDescent="0.4">
      <c r="D4" s="46" t="s">
        <v>14</v>
      </c>
      <c r="E4" s="44"/>
      <c r="F4" s="44"/>
      <c r="G4" s="45"/>
      <c r="H4" s="46" t="s">
        <v>15</v>
      </c>
      <c r="I4" s="45"/>
      <c r="J4" s="46" t="s">
        <v>16</v>
      </c>
      <c r="K4" s="44"/>
      <c r="L4" s="49" t="s">
        <v>19</v>
      </c>
      <c r="M4" s="50"/>
      <c r="N4" s="44" t="s">
        <v>21</v>
      </c>
      <c r="O4" s="45"/>
      <c r="P4" s="46" t="s">
        <v>23</v>
      </c>
      <c r="Q4" s="44"/>
      <c r="R4" s="44" t="s">
        <v>23</v>
      </c>
      <c r="S4" s="45"/>
      <c r="T4" s="44" t="s">
        <v>29</v>
      </c>
      <c r="U4" s="45"/>
      <c r="V4" s="46" t="s">
        <v>31</v>
      </c>
      <c r="W4" s="44"/>
      <c r="X4" s="44"/>
      <c r="Y4" s="45"/>
      <c r="Z4" s="44" t="s">
        <v>35</v>
      </c>
      <c r="AA4" s="45"/>
      <c r="AB4" s="4" t="s">
        <v>0</v>
      </c>
      <c r="AC4" s="5" t="s">
        <v>1</v>
      </c>
      <c r="AD4" s="2" t="s">
        <v>2</v>
      </c>
    </row>
    <row r="5" spans="2:30" ht="16" thickTop="1" x14ac:dyDescent="0.35">
      <c r="B5" s="47" t="s">
        <v>3</v>
      </c>
      <c r="C5" s="6"/>
      <c r="D5" s="7" t="s">
        <v>13</v>
      </c>
      <c r="E5" s="8" t="s">
        <v>4</v>
      </c>
      <c r="F5" s="7" t="s">
        <v>74</v>
      </c>
      <c r="G5" s="9" t="s">
        <v>4</v>
      </c>
      <c r="H5" s="7" t="s">
        <v>17</v>
      </c>
      <c r="I5" s="8" t="s">
        <v>4</v>
      </c>
      <c r="J5" s="7" t="s">
        <v>18</v>
      </c>
      <c r="K5" s="8" t="s">
        <v>4</v>
      </c>
      <c r="L5" s="36" t="s">
        <v>20</v>
      </c>
      <c r="M5" s="37" t="s">
        <v>4</v>
      </c>
      <c r="N5" s="7" t="s">
        <v>22</v>
      </c>
      <c r="O5" s="8" t="s">
        <v>4</v>
      </c>
      <c r="P5" s="7" t="s">
        <v>22</v>
      </c>
      <c r="Q5" s="8" t="s">
        <v>26</v>
      </c>
      <c r="R5" s="7" t="s">
        <v>27</v>
      </c>
      <c r="S5" s="9" t="s">
        <v>4</v>
      </c>
      <c r="T5" s="7" t="s">
        <v>30</v>
      </c>
      <c r="U5" s="8" t="s">
        <v>4</v>
      </c>
      <c r="V5" s="7" t="s">
        <v>32</v>
      </c>
      <c r="W5" s="8" t="s">
        <v>4</v>
      </c>
      <c r="X5" s="7" t="s">
        <v>34</v>
      </c>
      <c r="Y5" s="8" t="s">
        <v>4</v>
      </c>
      <c r="Z5" s="7" t="s">
        <v>36</v>
      </c>
      <c r="AA5" s="8" t="s">
        <v>4</v>
      </c>
      <c r="AB5" s="10" t="s">
        <v>5</v>
      </c>
      <c r="AC5" s="11" t="s">
        <v>6</v>
      </c>
      <c r="AD5" s="10" t="s">
        <v>2</v>
      </c>
    </row>
    <row r="6" spans="2:30" x14ac:dyDescent="0.35">
      <c r="B6" s="48"/>
      <c r="C6" s="12" t="s">
        <v>53</v>
      </c>
      <c r="D6" s="13" t="s">
        <v>7</v>
      </c>
      <c r="E6" s="14"/>
      <c r="F6" s="13" t="s">
        <v>8</v>
      </c>
      <c r="G6" s="15"/>
      <c r="H6" s="13">
        <v>45</v>
      </c>
      <c r="I6" s="14"/>
      <c r="J6" s="13" t="s">
        <v>78</v>
      </c>
      <c r="K6" s="14"/>
      <c r="L6" s="13" t="s">
        <v>9</v>
      </c>
      <c r="M6" s="15"/>
      <c r="N6" s="13" t="s">
        <v>24</v>
      </c>
      <c r="O6" s="14"/>
      <c r="P6" s="13" t="s">
        <v>25</v>
      </c>
      <c r="Q6" s="14"/>
      <c r="R6" s="13" t="s">
        <v>28</v>
      </c>
      <c r="S6" s="15"/>
      <c r="T6" s="13" t="s">
        <v>50</v>
      </c>
      <c r="U6" s="14"/>
      <c r="V6" s="13" t="s">
        <v>33</v>
      </c>
      <c r="W6" s="14"/>
      <c r="X6" s="13"/>
      <c r="Y6" s="14"/>
      <c r="Z6" s="13" t="s">
        <v>37</v>
      </c>
      <c r="AA6" s="14"/>
      <c r="AB6" s="16"/>
      <c r="AC6" s="16" t="s">
        <v>10</v>
      </c>
      <c r="AD6" s="17" t="s">
        <v>47</v>
      </c>
    </row>
    <row r="7" spans="2:30" x14ac:dyDescent="0.35">
      <c r="B7" s="18"/>
      <c r="C7" s="19"/>
      <c r="D7" s="20">
        <v>4</v>
      </c>
      <c r="E7" s="22">
        <f>IF(D7=0,"",(INDEX({5;4;3;2;1;0},MATCH(D7,{0;6.5;7;7.5;8}))))</f>
        <v>5</v>
      </c>
      <c r="F7" s="20">
        <v>23</v>
      </c>
      <c r="G7" s="22">
        <f>IF(F7=0,"",(INDEX({5;4;3;2;1;0},MATCH(F7,{0;14.5;16;17.5;19}))))</f>
        <v>1</v>
      </c>
      <c r="H7" s="23">
        <v>6</v>
      </c>
      <c r="I7" s="21">
        <f>IF(H7=0,"",(INDEX({1;2;3;4;5},MATCH(H7,{0;5.9;9.9;14.9;24.9;100}))))</f>
        <v>2</v>
      </c>
      <c r="J7" s="24">
        <v>1.2</v>
      </c>
      <c r="K7" s="22">
        <f>IF(J7=0,"",(INDEX({5;4;3;2;1;0},MATCH(J7,{0;1.1;1.2;1.3;1.4}))))</f>
        <v>3</v>
      </c>
      <c r="L7" s="24">
        <v>18</v>
      </c>
      <c r="M7" s="21">
        <f>IF(L7=0,"",(INDEX({1;2;3;4;5},MATCH(L7,{0;4.9;7.9;11.9;14.9;100}))))</f>
        <v>5</v>
      </c>
      <c r="N7" s="23">
        <v>15</v>
      </c>
      <c r="O7" s="21">
        <f>IF(N7=0,"",(INDEX({1;2;3;4;5},MATCH(N7,{0;14.9;44.9;89.9;179.9;1000}))))</f>
        <v>2</v>
      </c>
      <c r="P7" s="24">
        <v>4.49</v>
      </c>
      <c r="Q7" s="22">
        <f>IF(P7=0,"",(INDEX({5;4;3;2;1;0},MATCH(P7,{0;4.25;4.4;4.55;5.11}))))</f>
        <v>3</v>
      </c>
      <c r="R7" s="20">
        <v>1</v>
      </c>
      <c r="S7" s="22">
        <f>IF(R7=0,"",(INDEX({5;4;3;2;1;0},MATCH(R7,{0;2.1;4.1;7.1;10.1}))))</f>
        <v>5</v>
      </c>
      <c r="T7" s="23">
        <v>30</v>
      </c>
      <c r="U7" s="21">
        <f>IF(T7=0,"",(INDEX({1;2;3;4;5},MATCH(T7,{0;10;20.1;30.1;35.1;40.1}))))</f>
        <v>3</v>
      </c>
      <c r="V7" s="23">
        <v>11</v>
      </c>
      <c r="W7" s="22">
        <f>IF(V7=0,"",(INDEX({5;4;3;2;1;0},MATCH(V7,{0;13;14;15;16}))))</f>
        <v>5</v>
      </c>
      <c r="X7" s="23">
        <v>15.9</v>
      </c>
      <c r="Y7" s="22">
        <f>IF(X7=0,"",(INDEX({5;4;3;2;1;0},MATCH(X7,{0;13;14;15;16}))))</f>
        <v>2</v>
      </c>
      <c r="Z7" s="23"/>
      <c r="AA7" s="21"/>
      <c r="AB7" s="25">
        <f>SUM(E7,G7,I7,K7,M7,O7,Q7,S7,U7,W7,Y7,AA7)</f>
        <v>36</v>
      </c>
      <c r="AC7" s="26"/>
      <c r="AD7" s="27">
        <f>(INDEX({0;1;2;3;4;5;6;7;8;9;10;11;12},MATCH(AB7,{0;5;10;15;20;25;30;35;40;45;50;55;60})))</f>
        <v>7</v>
      </c>
    </row>
    <row r="8" spans="2:30" x14ac:dyDescent="0.35">
      <c r="B8" s="18"/>
      <c r="C8" s="19"/>
      <c r="D8" s="20">
        <v>6</v>
      </c>
      <c r="E8" s="22">
        <f>IF(D8=0,"",(INDEX({5;4;3;2;1;0},MATCH(D8,{0;6.5;7;7.5;8}))))</f>
        <v>5</v>
      </c>
      <c r="F8" s="20"/>
      <c r="G8" s="22" t="str">
        <f>IF(F8=0,"",(INDEX({5;4;3;2;1;0},MATCH(F8,{0;14.5;16;17.5;19}))))</f>
        <v/>
      </c>
      <c r="H8" s="23"/>
      <c r="I8" s="21" t="str">
        <f>IF(H8=0,"",(INDEX({1;2;3;4;5},MATCH(H8,{0;5.9;9.9;14.9;24.9;100}))))</f>
        <v/>
      </c>
      <c r="J8" s="24"/>
      <c r="K8" s="22" t="str">
        <f>IF(J8=0,"",(INDEX({5;4;3;2;1;0},MATCH(J8,{0;1.1;1.2;1.3;1.4}))))</f>
        <v/>
      </c>
      <c r="L8" s="24"/>
      <c r="M8" s="21" t="str">
        <f>IF(L8=0,"",(INDEX({1;2;3;4;5},MATCH(L8,{0;4.9;7.9;11.9;14.9;100}))))</f>
        <v/>
      </c>
      <c r="N8" s="23"/>
      <c r="O8" s="21" t="str">
        <f>IF(N8=0,"",(INDEX({1;2;3;4;5},MATCH(N8,{0;14.9;44.9;89.9;179.9;1000}))))</f>
        <v/>
      </c>
      <c r="P8" s="20"/>
      <c r="Q8" s="22" t="str">
        <f>IF(P8=0,"",(INDEX({5;4;3;2;1;0},MATCH(P8,{0;4.25;4.4;4.55;5.11}))))</f>
        <v/>
      </c>
      <c r="R8" s="20"/>
      <c r="S8" s="22" t="str">
        <f>IF(R8=0,"",(INDEX({5;4;3;2;1;0},MATCH(R8,{0;2.1;4.1;7.1;10.1}))))</f>
        <v/>
      </c>
      <c r="T8" s="23"/>
      <c r="U8" s="21" t="str">
        <f>IF(T8=0,"",(INDEX({1;2;3;4;5},MATCH(T8,{0;10;20.1;30.1;35.1;40.1}))))</f>
        <v/>
      </c>
      <c r="V8" s="23"/>
      <c r="W8" s="22" t="str">
        <f>IF(V8=0,"",(INDEX({5;4;3;2;1;0},MATCH(V8,{0;13;14;15;16}))))</f>
        <v/>
      </c>
      <c r="X8" s="23"/>
      <c r="Y8" s="22" t="str">
        <f>IF(X8=0,"",(INDEX({5;4;3;2;1;0},MATCH(X8,{0;13;14;15;16}))))</f>
        <v/>
      </c>
      <c r="Z8" s="23"/>
      <c r="AA8" s="21" t="str">
        <f>IF(Z8=0,"",(INDEX({1;2;3;4;5;6;7;8;9;10;11;12},MATCH(Z8,{0;4.5;5;5.5;6;6.5;6.75;7;7.25;7.5;7.7;7.8}))))</f>
        <v/>
      </c>
      <c r="AB8" s="25">
        <f t="shared" ref="AB8:AB34" si="0">SUM(E8,G8,I8,K8,M8,AA8,AC8)</f>
        <v>5</v>
      </c>
      <c r="AC8" s="26"/>
      <c r="AD8" s="27">
        <f>(INDEX({0;1;2;3;4;5;6;7;8;9;10;11;12},MATCH(AB8,{0;5;10;15;20;25;30;35;40;45;50;55;60})))</f>
        <v>1</v>
      </c>
    </row>
    <row r="9" spans="2:30" x14ac:dyDescent="0.35">
      <c r="B9" s="18"/>
      <c r="C9" s="19"/>
      <c r="D9" s="20"/>
      <c r="E9" s="22" t="str">
        <f>IF(D9=0,"",(INDEX({5;4;3;2;1;0},MATCH(D9,{0;6.5;7;7.5;8}))))</f>
        <v/>
      </c>
      <c r="F9" s="20"/>
      <c r="G9" s="22" t="str">
        <f>IF(F9=0,"",(INDEX({5;4;3;2;1;0},MATCH(F9,{0;14.5;16;17.5;19}))))</f>
        <v/>
      </c>
      <c r="H9" s="23"/>
      <c r="I9" s="21" t="str">
        <f>IF(H9=0,"",(INDEX({1;2;3;4;5},MATCH(H9,{0;5.9;9.9;14.9;24.9;100}))))</f>
        <v/>
      </c>
      <c r="J9" s="24"/>
      <c r="K9" s="22" t="str">
        <f>IF(J9=0,"",(INDEX({5;4;3;2;1;0},MATCH(J9,{0;1.1;1.2;1.3;1.4}))))</f>
        <v/>
      </c>
      <c r="L9" s="24"/>
      <c r="M9" s="21" t="str">
        <f>IF(L9=0,"",(INDEX({1;2;3;4;5},MATCH(L9,{0;4.9;7.9;11.9;14.9;100}))))</f>
        <v/>
      </c>
      <c r="N9" s="23"/>
      <c r="O9" s="21" t="str">
        <f>IF(N9=0,"",(INDEX({1;2;3;4;5},MATCH(N9,{0;14.9;44.9;89.9;179.9;1000}))))</f>
        <v/>
      </c>
      <c r="P9" s="20"/>
      <c r="Q9" s="22" t="str">
        <f>IF(P9=0,"",(INDEX({5;4;3;2;1;0},MATCH(P9,{0;4.25;4.4;4.55;5.11}))))</f>
        <v/>
      </c>
      <c r="R9" s="20"/>
      <c r="S9" s="22" t="str">
        <f>IF(R9=0,"",(INDEX({5;4;3;2;1;0},MATCH(R9,{0;2.1;4.1;7.1;10.1}))))</f>
        <v/>
      </c>
      <c r="T9" s="23"/>
      <c r="U9" s="21" t="str">
        <f>IF(T9=0,"",(INDEX({1;2;3;4;5},MATCH(T9,{0;10;20.1;30.1;35.1;40.1}))))</f>
        <v/>
      </c>
      <c r="V9" s="23"/>
      <c r="W9" s="22" t="str">
        <f>IF(V9=0,"",(INDEX({5;4;3;2;1;0},MATCH(V9,{0;13;14;15;16}))))</f>
        <v/>
      </c>
      <c r="X9" s="23"/>
      <c r="Y9" s="22" t="str">
        <f>IF(X9=0,"",(INDEX({5;4;3;2;1;0},MATCH(X9,{0;13;14;15;16}))))</f>
        <v/>
      </c>
      <c r="Z9" s="23"/>
      <c r="AA9" s="21" t="str">
        <f>IF(Z9=0,"",(INDEX({1;2;3;4;5;6;7;8;9;10;11;12},MATCH(Z9,{0;4.5;5;5.5;6;6.5;6.75;7;7.25;7.5;7.7;7.8}))))</f>
        <v/>
      </c>
      <c r="AB9" s="25">
        <f t="shared" si="0"/>
        <v>0</v>
      </c>
      <c r="AC9" s="26"/>
      <c r="AD9" s="27">
        <f>(INDEX({0;1;2;3;4;5;6;7;8;9;10;11;12},MATCH(AB9,{0;5;10;15;20;25;30;35;40;45;50;55;60})))</f>
        <v>0</v>
      </c>
    </row>
    <row r="10" spans="2:30" x14ac:dyDescent="0.35">
      <c r="B10" s="18"/>
      <c r="C10" s="19"/>
      <c r="D10" s="20"/>
      <c r="E10" s="22" t="str">
        <f>IF(D10=0,"",(INDEX({5;4;3;2;1;0},MATCH(D10,{0;6.5;7;7.5;8}))))</f>
        <v/>
      </c>
      <c r="F10" s="20"/>
      <c r="G10" s="22" t="str">
        <f>IF(F10=0,"",(INDEX({5;4;3;2;1;0},MATCH(F10,{0;14.5;16;17.5;19}))))</f>
        <v/>
      </c>
      <c r="H10" s="23"/>
      <c r="I10" s="21" t="str">
        <f>IF(H10=0,"",(INDEX({1;2;3;4;5},MATCH(H10,{0;5.9;9.9;14.9;24.9;100}))))</f>
        <v/>
      </c>
      <c r="J10" s="24"/>
      <c r="K10" s="22" t="str">
        <f>IF(J10=0,"",(INDEX({5;4;3;2;1;0},MATCH(J10,{0;1.1;1.2;1.3;1.4}))))</f>
        <v/>
      </c>
      <c r="L10" s="24"/>
      <c r="M10" s="21" t="str">
        <f>IF(L10=0,"",(INDEX({1;2;3;4;5},MATCH(L10,{0;4.9;7.9;11.9;14.9;100}))))</f>
        <v/>
      </c>
      <c r="N10" s="23"/>
      <c r="O10" s="21" t="str">
        <f>IF(N10=0,"",(INDEX({1;2;3;4;5},MATCH(N10,{0;14.9;44.9;89.9;179.9;1000}))))</f>
        <v/>
      </c>
      <c r="P10" s="20"/>
      <c r="Q10" s="22" t="str">
        <f>IF(P10=0,"",(INDEX({5;4;3;2;1;0},MATCH(P10,{0;4.25;4.4;4.55;5.11}))))</f>
        <v/>
      </c>
      <c r="R10" s="20"/>
      <c r="S10" s="22" t="str">
        <f>IF(R10=0,"",(INDEX({5;4;3;2;1;0},MATCH(R10,{0;2.1;4.1;7.1;10.1}))))</f>
        <v/>
      </c>
      <c r="T10" s="23"/>
      <c r="U10" s="21" t="str">
        <f>IF(T10=0,"",(INDEX({1;2;3;4;5},MATCH(T10,{0;10;20.1;30.1;35.1;40.1}))))</f>
        <v/>
      </c>
      <c r="V10" s="23"/>
      <c r="W10" s="22" t="str">
        <f>IF(V10=0,"",(INDEX({5;4;3;2;1;0},MATCH(V10,{0;13;14;15;16}))))</f>
        <v/>
      </c>
      <c r="X10" s="23"/>
      <c r="Y10" s="22" t="str">
        <f>IF(X10=0,"",(INDEX({5;4;3;2;1;0},MATCH(X10,{0;13;14;15;16}))))</f>
        <v/>
      </c>
      <c r="Z10" s="23"/>
      <c r="AA10" s="21" t="str">
        <f>IF(Z10=0,"",(INDEX({1;2;3;4;5;6;7;8;9;10;11;12},MATCH(Z10,{0;4.5;5;5.5;6;6.5;6.75;7;7.25;7.5;7.7;7.8}))))</f>
        <v/>
      </c>
      <c r="AB10" s="25">
        <f t="shared" si="0"/>
        <v>0</v>
      </c>
      <c r="AC10" s="26"/>
      <c r="AD10" s="27">
        <f>(INDEX({0;1;2;3;4;5;6;7;8;9;10;11;12},MATCH(AB10,{0;5;10;15;20;25;30;35;40;45;50;55;60})))</f>
        <v>0</v>
      </c>
    </row>
    <row r="11" spans="2:30" x14ac:dyDescent="0.35">
      <c r="B11" s="18"/>
      <c r="C11" s="19"/>
      <c r="D11" s="20"/>
      <c r="E11" s="22" t="str">
        <f>IF(D11=0,"",(INDEX({5;4;3;2;1;0},MATCH(D11,{0;6.5;7;7.5;8}))))</f>
        <v/>
      </c>
      <c r="F11" s="20"/>
      <c r="G11" s="22" t="str">
        <f>IF(F11=0,"",(INDEX({5;4;3;2;1;0},MATCH(F11,{0;14.5;16;17.5;19}))))</f>
        <v/>
      </c>
      <c r="H11" s="23"/>
      <c r="I11" s="21" t="str">
        <f>IF(H11=0,"",(INDEX({1;2;3;4;5},MATCH(H11,{0;5.9;9.9;14.9;24.9;100}))))</f>
        <v/>
      </c>
      <c r="J11" s="24"/>
      <c r="K11" s="22" t="str">
        <f>IF(J11=0,"",(INDEX({5;4;3;2;1;0},MATCH(J11,{0;1.1;1.2;1.3;1.4}))))</f>
        <v/>
      </c>
      <c r="L11" s="24"/>
      <c r="M11" s="21" t="str">
        <f>IF(L11=0,"",(INDEX({1;2;3;4;5},MATCH(L11,{0;4.9;7.9;11.9;14.9;100}))))</f>
        <v/>
      </c>
      <c r="N11" s="23"/>
      <c r="O11" s="21" t="str">
        <f>IF(N11=0,"",(INDEX({1;2;3;4;5},MATCH(N11,{0;14.9;44.9;89.9;179.9;1000}))))</f>
        <v/>
      </c>
      <c r="P11" s="20"/>
      <c r="Q11" s="22" t="str">
        <f>IF(P11=0,"",(INDEX({5;4;3;2;1;0},MATCH(P11,{0;4.25;4.4;4.55;5.11}))))</f>
        <v/>
      </c>
      <c r="R11" s="20"/>
      <c r="S11" s="22" t="str">
        <f>IF(R11=0,"",(INDEX({5;4;3;2;1;0},MATCH(R11,{0;2.1;4.1;7.1;10.1}))))</f>
        <v/>
      </c>
      <c r="T11" s="23"/>
      <c r="U11" s="21" t="str">
        <f>IF(T11=0,"",(INDEX({1;2;3;4;5},MATCH(T11,{0;10;20.1;30.1;35.1;40.1}))))</f>
        <v/>
      </c>
      <c r="V11" s="23"/>
      <c r="W11" s="22" t="str">
        <f>IF(V11=0,"",(INDEX({5;4;3;2;1;0},MATCH(V11,{0;13;14;15;16}))))</f>
        <v/>
      </c>
      <c r="X11" s="23"/>
      <c r="Y11" s="22" t="str">
        <f>IF(X11=0,"",(INDEX({5;4;3;2;1;0},MATCH(X11,{0;13;14;15;16}))))</f>
        <v/>
      </c>
      <c r="Z11" s="23"/>
      <c r="AA11" s="21" t="str">
        <f>IF(Z11=0,"",(INDEX({1;2;3;4;5;6;7;8;9;10;11;12},MATCH(Z11,{0;4.5;5;5.5;6;6.5;6.75;7;7.25;7.5;7.7;7.8}))))</f>
        <v/>
      </c>
      <c r="AB11" s="25">
        <f t="shared" si="0"/>
        <v>0</v>
      </c>
      <c r="AC11" s="26"/>
      <c r="AD11" s="27">
        <f>(INDEX({0;1;2;3;4;5;6;7;8;9;10;11;12},MATCH(AB11,{0;5;10;15;20;25;30;35;40;45;50;55;60})))</f>
        <v>0</v>
      </c>
    </row>
    <row r="12" spans="2:30" x14ac:dyDescent="0.35">
      <c r="B12" s="18"/>
      <c r="C12" s="19"/>
      <c r="D12" s="20"/>
      <c r="E12" s="22" t="str">
        <f>IF(D12=0,"",(INDEX({5;4;3;2;1;0},MATCH(D12,{0;6.5;7;7.5;8}))))</f>
        <v/>
      </c>
      <c r="F12" s="20"/>
      <c r="G12" s="22" t="str">
        <f>IF(F12=0,"",(INDEX({5;4;3;2;1;0},MATCH(F12,{0;14.5;16;17.5;19}))))</f>
        <v/>
      </c>
      <c r="H12" s="23"/>
      <c r="I12" s="21" t="str">
        <f>IF(H12=0,"",(INDEX({1;2;3;4;5},MATCH(H12,{0;5.9;9.9;14.9;24.9;100}))))</f>
        <v/>
      </c>
      <c r="J12" s="24"/>
      <c r="K12" s="22" t="str">
        <f>IF(J12=0,"",(INDEX({5;4;3;2;1;0},MATCH(J12,{0;1.1;1.2;1.3;1.4}))))</f>
        <v/>
      </c>
      <c r="L12" s="24"/>
      <c r="M12" s="21" t="str">
        <f>IF(L12=0,"",(INDEX({1;2;3;4;5},MATCH(L12,{0;4.9;7.9;11.9;14.9;100}))))</f>
        <v/>
      </c>
      <c r="N12" s="23"/>
      <c r="O12" s="21" t="str">
        <f>IF(N12=0,"",(INDEX({1;2;3;4;5},MATCH(N12,{0;14.9;44.9;89.9;179.9;1000}))))</f>
        <v/>
      </c>
      <c r="P12" s="20"/>
      <c r="Q12" s="22" t="str">
        <f>IF(P12=0,"",(INDEX({5;4;3;2;1;0},MATCH(P12,{0;4.25;4.4;4.55;5.11}))))</f>
        <v/>
      </c>
      <c r="R12" s="20"/>
      <c r="S12" s="22" t="str">
        <f>IF(R12=0,"",(INDEX({5;4;3;2;1;0},MATCH(R12,{0;2.1;4.1;7.1;10.1}))))</f>
        <v/>
      </c>
      <c r="T12" s="23"/>
      <c r="U12" s="21" t="str">
        <f>IF(T12=0,"",(INDEX({1;2;3;4;5},MATCH(T12,{0;10;20.1;30.1;35.1;40.1}))))</f>
        <v/>
      </c>
      <c r="V12" s="23"/>
      <c r="W12" s="22" t="str">
        <f>IF(V12=0,"",(INDEX({5;4;3;2;1;0},MATCH(V12,{0;13;14;15;16}))))</f>
        <v/>
      </c>
      <c r="X12" s="23"/>
      <c r="Y12" s="22" t="str">
        <f>IF(X12=0,"",(INDEX({5;4;3;2;1;0},MATCH(X12,{0;13;14;15;16}))))</f>
        <v/>
      </c>
      <c r="Z12" s="23"/>
      <c r="AA12" s="21" t="str">
        <f>IF(Z12=0,"",(INDEX({1;2;3;4;5;6;7;8;9;10;11;12},MATCH(Z12,{0;4.5;5;5.5;6;6.5;6.75;7;7.25;7.5;7.7;7.8}))))</f>
        <v/>
      </c>
      <c r="AB12" s="25">
        <f t="shared" si="0"/>
        <v>0</v>
      </c>
      <c r="AC12" s="26"/>
      <c r="AD12" s="27">
        <f>(INDEX({0;1;2;3;4;5;6;7;8;9;10;11;12},MATCH(AB12,{0;5;10;15;20;25;30;35;40;45;50;55;60})))</f>
        <v>0</v>
      </c>
    </row>
    <row r="13" spans="2:30" x14ac:dyDescent="0.35">
      <c r="B13" s="18"/>
      <c r="C13" s="19"/>
      <c r="D13" s="20"/>
      <c r="E13" s="22" t="str">
        <f>IF(D13=0,"",(INDEX({5;4;3;2;1;0},MATCH(D13,{0;6.5;7;7.5;8}))))</f>
        <v/>
      </c>
      <c r="F13" s="20"/>
      <c r="G13" s="22" t="str">
        <f>IF(F13=0,"",(INDEX({5;4;3;2;1;0},MATCH(F13,{0;14.5;16;17.5;19}))))</f>
        <v/>
      </c>
      <c r="H13" s="23"/>
      <c r="I13" s="21" t="str">
        <f>IF(H13=0,"",(INDEX({1;2;3;4;5},MATCH(H13,{0;5.9;9.9;14.9;24.9;100}))))</f>
        <v/>
      </c>
      <c r="J13" s="24"/>
      <c r="K13" s="22" t="str">
        <f>IF(J13=0,"",(INDEX({5;4;3;2;1;0},MATCH(J13,{0;1.1;1.2;1.3;1.4}))))</f>
        <v/>
      </c>
      <c r="L13" s="24"/>
      <c r="M13" s="21" t="str">
        <f>IF(L13=0,"",(INDEX({1;2;3;4;5},MATCH(L13,{0;4.9;7.9;11.9;14.9;100}))))</f>
        <v/>
      </c>
      <c r="N13" s="23"/>
      <c r="O13" s="21" t="str">
        <f>IF(N13=0,"",(INDEX({1;2;3;4;5},MATCH(N13,{0;14.9;44.9;89.9;179.9;1000}))))</f>
        <v/>
      </c>
      <c r="P13" s="20"/>
      <c r="Q13" s="22" t="str">
        <f>IF(P13=0,"",(INDEX({5;4;3;2;1;0},MATCH(P13,{0;4.25;4.4;4.55;5.11}))))</f>
        <v/>
      </c>
      <c r="R13" s="20"/>
      <c r="S13" s="22" t="str">
        <f>IF(R13=0,"",(INDEX({5;4;3;2;1;0},MATCH(R13,{0;2.1;4.1;7.1;10.1}))))</f>
        <v/>
      </c>
      <c r="T13" s="23"/>
      <c r="U13" s="21" t="str">
        <f>IF(T13=0,"",(INDEX({1;2;3;4;5},MATCH(T13,{0;10;20.1;30.1;35.1;40.1}))))</f>
        <v/>
      </c>
      <c r="V13" s="23"/>
      <c r="W13" s="22" t="str">
        <f>IF(V13=0,"",(INDEX({5;4;3;2;1;0},MATCH(V13,{0;13;14;15;16}))))</f>
        <v/>
      </c>
      <c r="X13" s="23"/>
      <c r="Y13" s="22" t="str">
        <f>IF(X13=0,"",(INDEX({5;4;3;2;1;0},MATCH(X13,{0;13;14;15;16}))))</f>
        <v/>
      </c>
      <c r="Z13" s="23"/>
      <c r="AA13" s="21" t="str">
        <f>IF(Z13=0,"",(INDEX({1;2;3;4;5;6;7;8;9;10;11;12},MATCH(Z13,{0;4.5;5;5.5;6;6.5;6.75;7;7.25;7.5;7.7;7.8}))))</f>
        <v/>
      </c>
      <c r="AB13" s="25">
        <f t="shared" si="0"/>
        <v>0</v>
      </c>
      <c r="AC13" s="26"/>
      <c r="AD13" s="27">
        <f>(INDEX({0;1;2;3;4;5;6;7;8;9;10;11;12},MATCH(AB13,{0;5;10;15;20;25;30;35;40;45;50;55;60})))</f>
        <v>0</v>
      </c>
    </row>
    <row r="14" spans="2:30" x14ac:dyDescent="0.35">
      <c r="B14" s="18"/>
      <c r="C14" s="19"/>
      <c r="D14" s="20"/>
      <c r="E14" s="22" t="str">
        <f>IF(D14=0,"",(INDEX({5;4;3;2;1;0},MATCH(D14,{0;6.5;7;7.5;8}))))</f>
        <v/>
      </c>
      <c r="F14" s="20"/>
      <c r="G14" s="22" t="str">
        <f>IF(F14=0,"",(INDEX({5;4;3;2;1;0},MATCH(F14,{0;14.5;16;17.5;19}))))</f>
        <v/>
      </c>
      <c r="H14" s="23"/>
      <c r="I14" s="21" t="str">
        <f>IF(H14=0,"",(INDEX({1;2;3;4;5},MATCH(H14,{0;5.9;9.9;14.9;24.9;100}))))</f>
        <v/>
      </c>
      <c r="J14" s="24"/>
      <c r="K14" s="22" t="str">
        <f>IF(J14=0,"",(INDEX({5;4;3;2;1;0},MATCH(J14,{0;1.1;1.2;1.3;1.4}))))</f>
        <v/>
      </c>
      <c r="L14" s="24"/>
      <c r="M14" s="21" t="str">
        <f>IF(L14=0,"",(INDEX({1;2;3;4;5},MATCH(L14,{0;4.9;7.9;11.9;14.9;100}))))</f>
        <v/>
      </c>
      <c r="N14" s="23"/>
      <c r="O14" s="21" t="str">
        <f>IF(N14=0,"",(INDEX({1;2;3;4;5},MATCH(N14,{0;14.9;44.9;89.9;179.9;1000}))))</f>
        <v/>
      </c>
      <c r="P14" s="20"/>
      <c r="Q14" s="22" t="str">
        <f>IF(P14=0,"",(INDEX({5;4;3;2;1;0},MATCH(P14,{0;4.25;4.4;4.55;5.11}))))</f>
        <v/>
      </c>
      <c r="R14" s="20"/>
      <c r="S14" s="22" t="str">
        <f>IF(R14=0,"",(INDEX({5;4;3;2;1;0},MATCH(R14,{0;2.1;4.1;7.1;10.1}))))</f>
        <v/>
      </c>
      <c r="T14" s="23"/>
      <c r="U14" s="21" t="str">
        <f>IF(T14=0,"",(INDEX({1;2;3;4;5},MATCH(T14,{0;10;20.1;30.1;35.1;40.1}))))</f>
        <v/>
      </c>
      <c r="V14" s="23"/>
      <c r="W14" s="22" t="str">
        <f>IF(V14=0,"",(INDEX({5;4;3;2;1;0},MATCH(V14,{0;13;14;15;16}))))</f>
        <v/>
      </c>
      <c r="X14" s="23"/>
      <c r="Y14" s="22" t="str">
        <f>IF(X14=0,"",(INDEX({5;4;3;2;1;0},MATCH(X14,{0;13;14;15;16}))))</f>
        <v/>
      </c>
      <c r="Z14" s="23"/>
      <c r="AA14" s="21" t="str">
        <f>IF(Z14=0,"",(INDEX({1;2;3;4;5;6;7;8;9;10;11;12},MATCH(Z14,{0;4.5;5;5.5;6;6.5;6.75;7;7.25;7.5;7.7;7.8}))))</f>
        <v/>
      </c>
      <c r="AB14" s="25">
        <f t="shared" si="0"/>
        <v>0</v>
      </c>
      <c r="AC14" s="26"/>
      <c r="AD14" s="27">
        <f>(INDEX({0;1;2;3;4;5;6;7;8;9;10;11;12},MATCH(AB14,{0;5;10;15;20;25;30;35;40;45;50;55;60})))</f>
        <v>0</v>
      </c>
    </row>
    <row r="15" spans="2:30" x14ac:dyDescent="0.35">
      <c r="B15" s="18"/>
      <c r="C15" s="19"/>
      <c r="D15" s="20"/>
      <c r="E15" s="22" t="str">
        <f>IF(D15=0,"",(INDEX({5;4;3;2;1;0},MATCH(D15,{0;6.5;7;7.5;8}))))</f>
        <v/>
      </c>
      <c r="F15" s="20"/>
      <c r="G15" s="22" t="str">
        <f>IF(F15=0,"",(INDEX({5;4;3;2;1;0},MATCH(F15,{0;14.5;16;17.5;19}))))</f>
        <v/>
      </c>
      <c r="H15" s="23"/>
      <c r="I15" s="21" t="str">
        <f>IF(H15=0,"",(INDEX({1;2;3;4;5},MATCH(H15,{0;5.9;9.9;14.9;24.9;100}))))</f>
        <v/>
      </c>
      <c r="J15" s="24"/>
      <c r="K15" s="22" t="str">
        <f>IF(J15=0,"",(INDEX({5;4;3;2;1;0},MATCH(J15,{0;1.1;1.2;1.3;1.4}))))</f>
        <v/>
      </c>
      <c r="L15" s="24"/>
      <c r="M15" s="21" t="str">
        <f>IF(L15=0,"",(INDEX({1;2;3;4;5},MATCH(L15,{0;4.9;7.9;11.9;14.9;100}))))</f>
        <v/>
      </c>
      <c r="N15" s="23"/>
      <c r="O15" s="21" t="str">
        <f>IF(N15=0,"",(INDEX({1;2;3;4;5},MATCH(N15,{0;14.9;44.9;89.9;179.9;1000}))))</f>
        <v/>
      </c>
      <c r="P15" s="20"/>
      <c r="Q15" s="22" t="str">
        <f>IF(P15=0,"",(INDEX({5;4;3;2;1;0},MATCH(P15,{0;4.25;4.4;4.55;5.11}))))</f>
        <v/>
      </c>
      <c r="R15" s="20"/>
      <c r="S15" s="22" t="str">
        <f>IF(R15=0,"",(INDEX({5;4;3;2;1;0},MATCH(R15,{0;2.1;4.1;7.1;10.1}))))</f>
        <v/>
      </c>
      <c r="T15" s="23"/>
      <c r="U15" s="21" t="str">
        <f>IF(T15=0,"",(INDEX({1;2;3;4;5},MATCH(T15,{0;10;20.1;30.1;35.1;40.1}))))</f>
        <v/>
      </c>
      <c r="V15" s="23"/>
      <c r="W15" s="22" t="str">
        <f>IF(V15=0,"",(INDEX({5;4;3;2;1;0},MATCH(V15,{0;13;14;15;16}))))</f>
        <v/>
      </c>
      <c r="X15" s="23"/>
      <c r="Y15" s="22" t="str">
        <f>IF(X15=0,"",(INDEX({5;4;3;2;1;0},MATCH(X15,{0;13;14;15;16}))))</f>
        <v/>
      </c>
      <c r="Z15" s="23"/>
      <c r="AA15" s="21" t="str">
        <f>IF(Z15=0,"",(INDEX({1;2;3;4;5;6;7;8;9;10;11;12},MATCH(Z15,{0;4.5;5;5.5;6;6.5;6.75;7;7.25;7.5;7.7;7.8}))))</f>
        <v/>
      </c>
      <c r="AB15" s="25">
        <f t="shared" si="0"/>
        <v>0</v>
      </c>
      <c r="AC15" s="26"/>
      <c r="AD15" s="27">
        <f>(INDEX({0;1;2;3;4;5;6;7;8;9;10;11;12},MATCH(AB15,{0;5;10;15;20;25;30;35;40;45;50;55;60})))</f>
        <v>0</v>
      </c>
    </row>
    <row r="16" spans="2:30" x14ac:dyDescent="0.35">
      <c r="B16" s="18"/>
      <c r="C16" s="19"/>
      <c r="D16" s="20"/>
      <c r="E16" s="22" t="str">
        <f>IF(D16=0,"",(INDEX({5;4;3;2;1;0},MATCH(D16,{0;6.5;7;7.5;8}))))</f>
        <v/>
      </c>
      <c r="F16" s="20"/>
      <c r="G16" s="22" t="str">
        <f>IF(F16=0,"",(INDEX({5;4;3;2;1;0},MATCH(F16,{0;14.5;16;17.5;19}))))</f>
        <v/>
      </c>
      <c r="H16" s="23"/>
      <c r="I16" s="21" t="str">
        <f>IF(H16=0,"",(INDEX({1;2;3;4;5},MATCH(H16,{0;5.9;9.9;14.9;24.9;100}))))</f>
        <v/>
      </c>
      <c r="J16" s="24"/>
      <c r="K16" s="22" t="str">
        <f>IF(J16=0,"",(INDEX({5;4;3;2;1;0},MATCH(J16,{0;1.1;1.2;1.3;1.4}))))</f>
        <v/>
      </c>
      <c r="L16" s="24"/>
      <c r="M16" s="21" t="str">
        <f>IF(L16=0,"",(INDEX({1;2;3;4;5},MATCH(L16,{0;4.9;7.9;11.9;14.9;100}))))</f>
        <v/>
      </c>
      <c r="N16" s="23"/>
      <c r="O16" s="21" t="str">
        <f>IF(N16=0,"",(INDEX({1;2;3;4;5},MATCH(N16,{0;14.9;44.9;89.9;179.9;1000}))))</f>
        <v/>
      </c>
      <c r="P16" s="20"/>
      <c r="Q16" s="22" t="str">
        <f>IF(P16=0,"",(INDEX({5;4;3;2;1;0},MATCH(P16,{0;4.25;4.4;4.55;5.11}))))</f>
        <v/>
      </c>
      <c r="R16" s="20"/>
      <c r="S16" s="22" t="str">
        <f>IF(R16=0,"",(INDEX({5;4;3;2;1;0},MATCH(R16,{0;2.1;4.1;7.1;10.1}))))</f>
        <v/>
      </c>
      <c r="T16" s="23"/>
      <c r="U16" s="21" t="str">
        <f>IF(T16=0,"",(INDEX({1;2;3;4;5},MATCH(T16,{0;10;20.1;30.1;35.1;40.1}))))</f>
        <v/>
      </c>
      <c r="V16" s="23"/>
      <c r="W16" s="22" t="str">
        <f>IF(V16=0,"",(INDEX({5;4;3;2;1;0},MATCH(V16,{0;13;14;15;16}))))</f>
        <v/>
      </c>
      <c r="X16" s="23"/>
      <c r="Y16" s="22" t="str">
        <f>IF(X16=0,"",(INDEX({5;4;3;2;1;0},MATCH(X16,{0;13;14;15;16}))))</f>
        <v/>
      </c>
      <c r="Z16" s="23"/>
      <c r="AA16" s="21" t="str">
        <f>IF(Z16=0,"",(INDEX({1;2;3;4;5;6;7;8;9;10;11;12},MATCH(Z16,{0;4.5;5;5.5;6;6.5;6.75;7;7.25;7.5;7.7;7.8}))))</f>
        <v/>
      </c>
      <c r="AB16" s="25">
        <f t="shared" si="0"/>
        <v>0</v>
      </c>
      <c r="AC16" s="26"/>
      <c r="AD16" s="27">
        <f>(INDEX({0;1;2;3;4;5;6;7;8;9;10;11;12},MATCH(AB16,{0;5;10;15;20;25;30;35;40;45;50;55;60})))</f>
        <v>0</v>
      </c>
    </row>
    <row r="17" spans="2:30" x14ac:dyDescent="0.35">
      <c r="B17" s="18"/>
      <c r="C17" s="19"/>
      <c r="D17" s="20"/>
      <c r="E17" s="22" t="str">
        <f>IF(D17=0,"",(INDEX({5;4;3;2;1;0},MATCH(D17,{0;6.5;7;7.5;8}))))</f>
        <v/>
      </c>
      <c r="F17" s="20"/>
      <c r="G17" s="22" t="str">
        <f>IF(F17=0,"",(INDEX({5;4;3;2;1;0},MATCH(F17,{0;14.5;16;17.5;19}))))</f>
        <v/>
      </c>
      <c r="H17" s="23"/>
      <c r="I17" s="21" t="str">
        <f>IF(H17=0,"",(INDEX({1;2;3;4;5},MATCH(H17,{0;5.9;9.9;14.9;24.9;100}))))</f>
        <v/>
      </c>
      <c r="J17" s="24"/>
      <c r="K17" s="22" t="str">
        <f>IF(J17=0,"",(INDEX({5;4;3;2;1;0},MATCH(J17,{0;1.1;1.2;1.3;1.4}))))</f>
        <v/>
      </c>
      <c r="L17" s="24"/>
      <c r="M17" s="21" t="str">
        <f>IF(L17=0,"",(INDEX({1;2;3;4;5},MATCH(L17,{0;4.9;7.9;11.9;14.9;100}))))</f>
        <v/>
      </c>
      <c r="N17" s="23"/>
      <c r="O17" s="21" t="str">
        <f>IF(N17=0,"",(INDEX({1;2;3;4;5},MATCH(N17,{0;14.9;44.9;89.9;179.9;1000}))))</f>
        <v/>
      </c>
      <c r="P17" s="20"/>
      <c r="Q17" s="22" t="str">
        <f>IF(P17=0,"",(INDEX({5;4;3;2;1;0},MATCH(P17,{0;4.25;4.4;4.55;5.11}))))</f>
        <v/>
      </c>
      <c r="R17" s="20"/>
      <c r="S17" s="22" t="str">
        <f>IF(R17=0,"",(INDEX({5;4;3;2;1;0},MATCH(R17,{0;2.1;4.1;7.1;10.1}))))</f>
        <v/>
      </c>
      <c r="T17" s="23"/>
      <c r="U17" s="21" t="str">
        <f>IF(T17=0,"",(INDEX({1;2;3;4;5},MATCH(T17,{0;10;20.1;30.1;35.1;40.1}))))</f>
        <v/>
      </c>
      <c r="V17" s="23"/>
      <c r="W17" s="22" t="str">
        <f>IF(V17=0,"",(INDEX({5;4;3;2;1;0},MATCH(V17,{0;13;14;15;16}))))</f>
        <v/>
      </c>
      <c r="X17" s="23"/>
      <c r="Y17" s="22" t="str">
        <f>IF(X17=0,"",(INDEX({5;4;3;2;1;0},MATCH(X17,{0;13;14;15;16}))))</f>
        <v/>
      </c>
      <c r="Z17" s="23"/>
      <c r="AA17" s="21" t="str">
        <f>IF(Z17=0,"",(INDEX({1;2;3;4;5;6;7;8;9;10;11;12},MATCH(Z17,{0;4.5;5;5.5;6;6.5;6.75;7;7.25;7.5;7.7;7.8}))))</f>
        <v/>
      </c>
      <c r="AB17" s="25">
        <f t="shared" si="0"/>
        <v>0</v>
      </c>
      <c r="AC17" s="26"/>
      <c r="AD17" s="27">
        <f>(INDEX({0;1;2;3;4;5;6;7;8;9;10;11;12},MATCH(AB17,{0;5;10;15;20;25;30;35;40;45;50;55;60})))</f>
        <v>0</v>
      </c>
    </row>
    <row r="18" spans="2:30" x14ac:dyDescent="0.35">
      <c r="B18" s="18"/>
      <c r="C18" s="19"/>
      <c r="D18" s="20"/>
      <c r="E18" s="22" t="str">
        <f>IF(D18=0,"",(INDEX({5;4;3;2;1;0},MATCH(D18,{0;6.5;7;7.5;8}))))</f>
        <v/>
      </c>
      <c r="F18" s="20"/>
      <c r="G18" s="22" t="str">
        <f>IF(F18=0,"",(INDEX({5;4;3;2;1;0},MATCH(F18,{0;14.5;16;17.5;19}))))</f>
        <v/>
      </c>
      <c r="H18" s="23"/>
      <c r="I18" s="21" t="str">
        <f>IF(H18=0,"",(INDEX({1;2;3;4;5},MATCH(H18,{0;5.9;9.9;14.9;24.9;100}))))</f>
        <v/>
      </c>
      <c r="J18" s="24"/>
      <c r="K18" s="22" t="str">
        <f>IF(J18=0,"",(INDEX({5;4;3;2;1;0},MATCH(J18,{0;1.1;1.2;1.3;1.4}))))</f>
        <v/>
      </c>
      <c r="L18" s="24"/>
      <c r="M18" s="21" t="str">
        <f>IF(L18=0,"",(INDEX({1;2;3;4;5},MATCH(L18,{0;4.9;7.9;11.9;14.9;100}))))</f>
        <v/>
      </c>
      <c r="N18" s="23"/>
      <c r="O18" s="21" t="str">
        <f>IF(N18=0,"",(INDEX({1;2;3;4;5},MATCH(N18,{0;14.9;44.9;89.9;179.9;1000}))))</f>
        <v/>
      </c>
      <c r="P18" s="20"/>
      <c r="Q18" s="22" t="str">
        <f>IF(P18=0,"",(INDEX({5;4;3;2;1;0},MATCH(P18,{0;4.25;4.4;4.55;5.11}))))</f>
        <v/>
      </c>
      <c r="R18" s="20"/>
      <c r="S18" s="22" t="str">
        <f>IF(R18=0,"",(INDEX({5;4;3;2;1;0},MATCH(R18,{0;2.1;4.1;7.1;10.1}))))</f>
        <v/>
      </c>
      <c r="T18" s="23"/>
      <c r="U18" s="21" t="str">
        <f>IF(T18=0,"",(INDEX({1;2;3;4;5},MATCH(T18,{0;10;20.1;30.1;35.1;40.1}))))</f>
        <v/>
      </c>
      <c r="V18" s="23"/>
      <c r="W18" s="22" t="str">
        <f>IF(V18=0,"",(INDEX({5;4;3;2;1;0},MATCH(V18,{0;13;14;15;16}))))</f>
        <v/>
      </c>
      <c r="X18" s="23"/>
      <c r="Y18" s="22" t="str">
        <f>IF(X18=0,"",(INDEX({5;4;3;2;1;0},MATCH(X18,{0;13;14;15;16}))))</f>
        <v/>
      </c>
      <c r="Z18" s="23"/>
      <c r="AA18" s="21" t="str">
        <f>IF(Z18=0,"",(INDEX({1;2;3;4;5;6;7;8;9;10;11;12},MATCH(Z18,{0;4.5;5;5.5;6;6.5;6.75;7;7.25;7.5;7.7;7.8}))))</f>
        <v/>
      </c>
      <c r="AB18" s="25">
        <f t="shared" si="0"/>
        <v>0</v>
      </c>
      <c r="AC18" s="26"/>
      <c r="AD18" s="27">
        <f>(INDEX({0;1;2;3;4;5;6;7;8;9;10;11;12},MATCH(AB18,{0;5;10;15;20;25;30;35;40;45;50;55;60})))</f>
        <v>0</v>
      </c>
    </row>
    <row r="19" spans="2:30" x14ac:dyDescent="0.35">
      <c r="B19" s="18"/>
      <c r="C19" s="19"/>
      <c r="D19" s="20"/>
      <c r="E19" s="22" t="str">
        <f>IF(D19=0,"",(INDEX({5;4;3;2;1;0},MATCH(D19,{0;6.5;7;7.5;8}))))</f>
        <v/>
      </c>
      <c r="F19" s="20"/>
      <c r="G19" s="22" t="str">
        <f>IF(F19=0,"",(INDEX({5;4;3;2;1;0},MATCH(F19,{0;14.5;16;17.5;19}))))</f>
        <v/>
      </c>
      <c r="H19" s="23"/>
      <c r="I19" s="21" t="str">
        <f>IF(H19=0,"",(INDEX({1;2;3;4;5},MATCH(H19,{0;5.9;9.9;14.9;24.9;100}))))</f>
        <v/>
      </c>
      <c r="J19" s="24"/>
      <c r="K19" s="22" t="str">
        <f>IF(J19=0,"",(INDEX({5;4;3;2;1;0},MATCH(J19,{0;1.1;1.2;1.3;1.4}))))</f>
        <v/>
      </c>
      <c r="L19" s="24"/>
      <c r="M19" s="21" t="str">
        <f>IF(L19=0,"",(INDEX({1;2;3;4;5},MATCH(L19,{0;4.9;7.9;11.9;14.9;100}))))</f>
        <v/>
      </c>
      <c r="N19" s="23"/>
      <c r="O19" s="21" t="str">
        <f>IF(N19=0,"",(INDEX({1;2;3;4;5},MATCH(N19,{0;14.9;44.9;89.9;179.9;1000}))))</f>
        <v/>
      </c>
      <c r="P19" s="20"/>
      <c r="Q19" s="22" t="str">
        <f>IF(P19=0,"",(INDEX({5;4;3;2;1;0},MATCH(P19,{0;4.25;4.4;4.55;5.11}))))</f>
        <v/>
      </c>
      <c r="R19" s="20"/>
      <c r="S19" s="22" t="str">
        <f>IF(R19=0,"",(INDEX({5;4;3;2;1;0},MATCH(R19,{0;2.1;4.1;7.1;10.1}))))</f>
        <v/>
      </c>
      <c r="T19" s="23"/>
      <c r="U19" s="21" t="str">
        <f>IF(T19=0,"",(INDEX({1;2;3;4;5},MATCH(T19,{0;10;20.1;30.1;35.1;40.1}))))</f>
        <v/>
      </c>
      <c r="V19" s="23"/>
      <c r="W19" s="22" t="str">
        <f>IF(V19=0,"",(INDEX({5;4;3;2;1;0},MATCH(V19,{0;13;14;15;16}))))</f>
        <v/>
      </c>
      <c r="X19" s="23"/>
      <c r="Y19" s="22" t="str">
        <f>IF(X19=0,"",(INDEX({5;4;3;2;1;0},MATCH(X19,{0;13;14;15;16}))))</f>
        <v/>
      </c>
      <c r="Z19" s="23"/>
      <c r="AA19" s="21" t="str">
        <f>IF(Z19=0,"",(INDEX({1;2;3;4;5;6;7;8;9;10;11;12},MATCH(Z19,{0;4.5;5;5.5;6;6.5;6.75;7;7.25;7.5;7.7;7.8}))))</f>
        <v/>
      </c>
      <c r="AB19" s="25">
        <f t="shared" si="0"/>
        <v>0</v>
      </c>
      <c r="AC19" s="26"/>
      <c r="AD19" s="27">
        <f>(INDEX({0;1;2;3;4;5;6;7;8;9;10;11;12},MATCH(AB19,{0;5;10;15;20;25;30;35;40;45;50;55;60})))</f>
        <v>0</v>
      </c>
    </row>
    <row r="20" spans="2:30" x14ac:dyDescent="0.35">
      <c r="B20" s="18"/>
      <c r="C20" s="19"/>
      <c r="D20" s="20"/>
      <c r="E20" s="22" t="str">
        <f>IF(D20=0,"",(INDEX({5;4;3;2;1;0},MATCH(D20,{0;6.5;7;7.5;8}))))</f>
        <v/>
      </c>
      <c r="F20" s="20"/>
      <c r="G20" s="22" t="str">
        <f>IF(F20=0,"",(INDEX({5;4;3;2;1;0},MATCH(F20,{0;14.5;16;17.5;19}))))</f>
        <v/>
      </c>
      <c r="H20" s="23"/>
      <c r="I20" s="21" t="str">
        <f>IF(H20=0,"",(INDEX({1;2;3;4;5},MATCH(H20,{0;5.9;9.9;14.9;24.9;100}))))</f>
        <v/>
      </c>
      <c r="J20" s="24"/>
      <c r="K20" s="22" t="str">
        <f>IF(J20=0,"",(INDEX({5;4;3;2;1;0},MATCH(J20,{0;1.1;1.2;1.3;1.4}))))</f>
        <v/>
      </c>
      <c r="L20" s="24"/>
      <c r="M20" s="21" t="str">
        <f>IF(L20=0,"",(INDEX({1;2;3;4;5},MATCH(L20,{0;4.9;7.9;11.9;14.9;100}))))</f>
        <v/>
      </c>
      <c r="N20" s="23"/>
      <c r="O20" s="21" t="str">
        <f>IF(N20=0,"",(INDEX({1;2;3;4;5},MATCH(N20,{0;14.9;44.9;89.9;179.9;1000}))))</f>
        <v/>
      </c>
      <c r="P20" s="20"/>
      <c r="Q20" s="22" t="str">
        <f>IF(P20=0,"",(INDEX({5;4;3;2;1;0},MATCH(P20,{0;4.25;4.4;4.55;5.11}))))</f>
        <v/>
      </c>
      <c r="R20" s="20"/>
      <c r="S20" s="22" t="str">
        <f>IF(R20=0,"",(INDEX({5;4;3;2;1;0},MATCH(R20,{0;2.1;4.1;7.1;10.1}))))</f>
        <v/>
      </c>
      <c r="T20" s="23"/>
      <c r="U20" s="21" t="str">
        <f>IF(T20=0,"",(INDEX({1;2;3;4;5},MATCH(T20,{0;10;20.1;30.1;35.1;40.1}))))</f>
        <v/>
      </c>
      <c r="V20" s="23"/>
      <c r="W20" s="22" t="str">
        <f>IF(V20=0,"",(INDEX({5;4;3;2;1;0},MATCH(V20,{0;13;14;15;16}))))</f>
        <v/>
      </c>
      <c r="X20" s="23"/>
      <c r="Y20" s="22" t="str">
        <f>IF(X20=0,"",(INDEX({5;4;3;2;1;0},MATCH(X20,{0;13;14;15;16}))))</f>
        <v/>
      </c>
      <c r="Z20" s="23"/>
      <c r="AA20" s="21" t="str">
        <f>IF(Z20=0,"",(INDEX({1;2;3;4;5;6;7;8;9;10;11;12},MATCH(Z20,{0;4.5;5;5.5;6;6.5;6.75;7;7.25;7.5;7.7;7.8}))))</f>
        <v/>
      </c>
      <c r="AB20" s="25">
        <f t="shared" si="0"/>
        <v>0</v>
      </c>
      <c r="AC20" s="26"/>
      <c r="AD20" s="27">
        <f>(INDEX({0;1;2;3;4;5;6;7;8;9;10;11;12},MATCH(AB20,{0;5;10;15;20;25;30;35;40;45;50;55;60})))</f>
        <v>0</v>
      </c>
    </row>
    <row r="21" spans="2:30" x14ac:dyDescent="0.35">
      <c r="B21" s="18"/>
      <c r="C21" s="19"/>
      <c r="D21" s="20"/>
      <c r="E21" s="22" t="str">
        <f>IF(D21=0,"",(INDEX({5;4;3;2;1;0},MATCH(D21,{0;6.5;7;7.5;8}))))</f>
        <v/>
      </c>
      <c r="F21" s="20"/>
      <c r="G21" s="22" t="str">
        <f>IF(F21=0,"",(INDEX({5;4;3;2;1;0},MATCH(F21,{0;14.5;16;17.5;19}))))</f>
        <v/>
      </c>
      <c r="H21" s="23"/>
      <c r="I21" s="21" t="str">
        <f>IF(H21=0,"",(INDEX({1;2;3;4;5},MATCH(H21,{0;5.9;9.9;14.9;24.9;100}))))</f>
        <v/>
      </c>
      <c r="J21" s="24"/>
      <c r="K21" s="22" t="str">
        <f>IF(J21=0,"",(INDEX({5;4;3;2;1;0},MATCH(J21,{0;1.1;1.2;1.3;1.4}))))</f>
        <v/>
      </c>
      <c r="L21" s="24"/>
      <c r="M21" s="21" t="str">
        <f>IF(L21=0,"",(INDEX({1;2;3;4;5},MATCH(L21,{0;4.9;7.9;11.9;14.9;100}))))</f>
        <v/>
      </c>
      <c r="N21" s="23"/>
      <c r="O21" s="21" t="str">
        <f>IF(N21=0,"",(INDEX({1;2;3;4;5},MATCH(N21,{0;14.9;44.9;89.9;179.9;1000}))))</f>
        <v/>
      </c>
      <c r="P21" s="20"/>
      <c r="Q21" s="22" t="str">
        <f>IF(P21=0,"",(INDEX({5;4;3;2;1;0},MATCH(P21,{0;4.25;4.4;4.55;5.11}))))</f>
        <v/>
      </c>
      <c r="R21" s="20"/>
      <c r="S21" s="22" t="str">
        <f>IF(R21=0,"",(INDEX({5;4;3;2;1;0},MATCH(R21,{0;2.1;4.1;7.1;10.1}))))</f>
        <v/>
      </c>
      <c r="T21" s="23"/>
      <c r="U21" s="21" t="str">
        <f>IF(T21=0,"",(INDEX({1;2;3;4;5},MATCH(T21,{0;10;20.1;30.1;35.1;40.1}))))</f>
        <v/>
      </c>
      <c r="V21" s="23"/>
      <c r="W21" s="22" t="str">
        <f>IF(V21=0,"",(INDEX({5;4;3;2;1;0},MATCH(V21,{0;13;14;15;16}))))</f>
        <v/>
      </c>
      <c r="X21" s="23"/>
      <c r="Y21" s="22" t="str">
        <f>IF(X21=0,"",(INDEX({5;4;3;2;1;0},MATCH(X21,{0;13;14;15;16}))))</f>
        <v/>
      </c>
      <c r="Z21" s="23"/>
      <c r="AA21" s="21" t="str">
        <f>IF(Z21=0,"",(INDEX({1;2;3;4;5;6;7;8;9;10;11;12},MATCH(Z21,{0;4.5;5;5.5;6;6.5;6.75;7;7.25;7.5;7.7;7.8}))))</f>
        <v/>
      </c>
      <c r="AB21" s="25">
        <f t="shared" si="0"/>
        <v>0</v>
      </c>
      <c r="AC21" s="26"/>
      <c r="AD21" s="27">
        <f>(INDEX({0;1;2;3;4;5;6;7;8;9;10;11;12},MATCH(AB21,{0;5;10;15;20;25;30;35;40;45;50;55;60})))</f>
        <v>0</v>
      </c>
    </row>
    <row r="22" spans="2:30" x14ac:dyDescent="0.35">
      <c r="B22" s="18"/>
      <c r="C22" s="19"/>
      <c r="D22" s="20"/>
      <c r="E22" s="22" t="str">
        <f>IF(D22=0,"",(INDEX({5;4;3;2;1;0},MATCH(D22,{0;6.5;7;7.5;8}))))</f>
        <v/>
      </c>
      <c r="F22" s="20"/>
      <c r="G22" s="22" t="str">
        <f>IF(F22=0,"",(INDEX({5;4;3;2;1;0},MATCH(F22,{0;14.5;16;17.5;19}))))</f>
        <v/>
      </c>
      <c r="H22" s="23"/>
      <c r="I22" s="21" t="str">
        <f>IF(H22=0,"",(INDEX({1;2;3;4;5},MATCH(H22,{0;5.9;9.9;14.9;24.9;100}))))</f>
        <v/>
      </c>
      <c r="J22" s="24"/>
      <c r="K22" s="22" t="str">
        <f>IF(J22=0,"",(INDEX({5;4;3;2;1;0},MATCH(J22,{0;1.1;1.2;1.3;1.4}))))</f>
        <v/>
      </c>
      <c r="L22" s="24"/>
      <c r="M22" s="21" t="str">
        <f>IF(L22=0,"",(INDEX({1;2;3;4;5},MATCH(L22,{0;4.9;7.9;11.9;14.9;100}))))</f>
        <v/>
      </c>
      <c r="N22" s="23"/>
      <c r="O22" s="21" t="str">
        <f>IF(N22=0,"",(INDEX({1;2;3;4;5},MATCH(N22,{0;14.9;44.9;89.9;179.9;1000}))))</f>
        <v/>
      </c>
      <c r="P22" s="20"/>
      <c r="Q22" s="22" t="str">
        <f>IF(P22=0,"",(INDEX({5;4;3;2;1;0},MATCH(P22,{0;4.25;4.4;4.55;5.11}))))</f>
        <v/>
      </c>
      <c r="R22" s="20"/>
      <c r="S22" s="22" t="str">
        <f>IF(R22=0,"",(INDEX({5;4;3;2;1;0},MATCH(R22,{0;2.1;4.1;7.1;10.1}))))</f>
        <v/>
      </c>
      <c r="T22" s="23"/>
      <c r="U22" s="21" t="str">
        <f>IF(T22=0,"",(INDEX({1;2;3;4;5},MATCH(T22,{0;10;20.1;30.1;35.1;40.1}))))</f>
        <v/>
      </c>
      <c r="V22" s="23"/>
      <c r="W22" s="22" t="str">
        <f>IF(V22=0,"",(INDEX({5;4;3;2;1;0},MATCH(V22,{0;13;14;15;16}))))</f>
        <v/>
      </c>
      <c r="X22" s="23"/>
      <c r="Y22" s="22" t="str">
        <f>IF(X22=0,"",(INDEX({5;4;3;2;1;0},MATCH(X22,{0;13;14;15;16}))))</f>
        <v/>
      </c>
      <c r="Z22" s="23"/>
      <c r="AA22" s="21" t="str">
        <f>IF(Z22=0,"",(INDEX({1;2;3;4;5;6;7;8;9;10;11;12},MATCH(Z22,{0;4.5;5;5.5;6;6.5;6.75;7;7.25;7.5;7.7;7.8}))))</f>
        <v/>
      </c>
      <c r="AB22" s="25">
        <f t="shared" si="0"/>
        <v>0</v>
      </c>
      <c r="AC22" s="26"/>
      <c r="AD22" s="27">
        <f>(INDEX({0;1;2;3;4;5;6;7;8;9;10;11;12},MATCH(AB22,{0;5;10;15;20;25;30;35;40;45;50;55;60})))</f>
        <v>0</v>
      </c>
    </row>
    <row r="23" spans="2:30" x14ac:dyDescent="0.35">
      <c r="B23" s="18"/>
      <c r="C23" s="19"/>
      <c r="D23" s="20"/>
      <c r="E23" s="22" t="str">
        <f>IF(D23=0,"",(INDEX({5;4;3;2;1;0},MATCH(D23,{0;6.5;7;7.5;8}))))</f>
        <v/>
      </c>
      <c r="F23" s="20"/>
      <c r="G23" s="22" t="str">
        <f>IF(F23=0,"",(INDEX({5;4;3;2;1;0},MATCH(F23,{0;14.5;16;17.5;19}))))</f>
        <v/>
      </c>
      <c r="H23" s="23"/>
      <c r="I23" s="21" t="str">
        <f>IF(H23=0,"",(INDEX({1;2;3;4;5},MATCH(H23,{0;5.9;9.9;14.9;24.9;100}))))</f>
        <v/>
      </c>
      <c r="J23" s="24"/>
      <c r="K23" s="22" t="str">
        <f>IF(J23=0,"",(INDEX({5;4;3;2;1;0},MATCH(J23,{0;1.1;1.2;1.3;1.4}))))</f>
        <v/>
      </c>
      <c r="L23" s="24"/>
      <c r="M23" s="21" t="str">
        <f>IF(L23=0,"",(INDEX({1;2;3;4;5},MATCH(L23,{0;4.9;7.9;11.9;14.9;100}))))</f>
        <v/>
      </c>
      <c r="N23" s="23"/>
      <c r="O23" s="21" t="str">
        <f>IF(N23=0,"",(INDEX({1;2;3;4;5},MATCH(N23,{0;14.9;44.9;89.9;179.9;1000}))))</f>
        <v/>
      </c>
      <c r="P23" s="20"/>
      <c r="Q23" s="22" t="str">
        <f>IF(P23=0,"",(INDEX({5;4;3;2;1;0},MATCH(P23,{0;4.25;4.4;4.55;5.11}))))</f>
        <v/>
      </c>
      <c r="R23" s="20"/>
      <c r="S23" s="22" t="str">
        <f>IF(R23=0,"",(INDEX({5;4;3;2;1;0},MATCH(R23,{0;2.1;4.1;7.1;10.1}))))</f>
        <v/>
      </c>
      <c r="T23" s="23"/>
      <c r="U23" s="21" t="str">
        <f>IF(T23=0,"",(INDEX({1;2;3;4;5},MATCH(T23,{0;10;20.1;30.1;35.1;40.1}))))</f>
        <v/>
      </c>
      <c r="V23" s="23"/>
      <c r="W23" s="22" t="str">
        <f>IF(V23=0,"",(INDEX({5;4;3;2;1;0},MATCH(V23,{0;13;14;15;16}))))</f>
        <v/>
      </c>
      <c r="X23" s="23"/>
      <c r="Y23" s="22" t="str">
        <f>IF(X23=0,"",(INDEX({5;4;3;2;1;0},MATCH(X23,{0;13;14;15;16}))))</f>
        <v/>
      </c>
      <c r="Z23" s="23"/>
      <c r="AA23" s="21" t="str">
        <f>IF(Z23=0,"",(INDEX({1;2;3;4;5;6;7;8;9;10;11;12},MATCH(Z23,{0;4.5;5;5.5;6;6.5;6.75;7;7.25;7.5;7.7;7.8}))))</f>
        <v/>
      </c>
      <c r="AB23" s="25">
        <f t="shared" si="0"/>
        <v>0</v>
      </c>
      <c r="AC23" s="26"/>
      <c r="AD23" s="27">
        <f>(INDEX({0;1;2;3;4;5;6;7;8;9;10;11;12},MATCH(AB23,{0;5;10;15;20;25;30;35;40;45;50;55;60})))</f>
        <v>0</v>
      </c>
    </row>
    <row r="24" spans="2:30" x14ac:dyDescent="0.35">
      <c r="B24" s="18"/>
      <c r="C24" s="19"/>
      <c r="D24" s="20"/>
      <c r="E24" s="22" t="str">
        <f>IF(D24=0,"",(INDEX({5;4;3;2;1;0},MATCH(D24,{0;6.5;7;7.5;8}))))</f>
        <v/>
      </c>
      <c r="F24" s="20"/>
      <c r="G24" s="22" t="str">
        <f>IF(F24=0,"",(INDEX({5;4;3;2;1;0},MATCH(F24,{0;14.5;16;17.5;19}))))</f>
        <v/>
      </c>
      <c r="H24" s="23"/>
      <c r="I24" s="21" t="str">
        <f>IF(H24=0,"",(INDEX({1;2;3;4;5},MATCH(H24,{0;5.9;9.9;14.9;24.9;100}))))</f>
        <v/>
      </c>
      <c r="J24" s="24"/>
      <c r="K24" s="22" t="str">
        <f>IF(J24=0,"",(INDEX({5;4;3;2;1;0},MATCH(J24,{0;1.1;1.2;1.3;1.4}))))</f>
        <v/>
      </c>
      <c r="L24" s="24"/>
      <c r="M24" s="21" t="str">
        <f>IF(L24=0,"",(INDEX({1;2;3;4;5},MATCH(L24,{0;4.9;7.9;11.9;14.9;100}))))</f>
        <v/>
      </c>
      <c r="N24" s="23"/>
      <c r="O24" s="21" t="str">
        <f>IF(N24=0,"",(INDEX({1;2;3;4;5},MATCH(N24,{0;14.9;44.9;89.9;179.9;1000}))))</f>
        <v/>
      </c>
      <c r="P24" s="20"/>
      <c r="Q24" s="22" t="str">
        <f>IF(P24=0,"",(INDEX({5;4;3;2;1;0},MATCH(P24,{0;4.25;4.4;4.55;5.11}))))</f>
        <v/>
      </c>
      <c r="R24" s="20"/>
      <c r="S24" s="22" t="str">
        <f>IF(R24=0,"",(INDEX({5;4;3;2;1;0},MATCH(R24,{0;2.1;4.1;7.1;10.1}))))</f>
        <v/>
      </c>
      <c r="T24" s="23"/>
      <c r="U24" s="21" t="str">
        <f>IF(T24=0,"",(INDEX({1;2;3;4;5},MATCH(T24,{0;10;20.1;30.1;35.1;40.1}))))</f>
        <v/>
      </c>
      <c r="V24" s="23"/>
      <c r="W24" s="22" t="str">
        <f>IF(V24=0,"",(INDEX({5;4;3;2;1;0},MATCH(V24,{0;13;14;15;16}))))</f>
        <v/>
      </c>
      <c r="X24" s="23"/>
      <c r="Y24" s="22" t="str">
        <f>IF(X24=0,"",(INDEX({5;4;3;2;1;0},MATCH(X24,{0;13;14;15;16}))))</f>
        <v/>
      </c>
      <c r="Z24" s="23"/>
      <c r="AA24" s="21" t="str">
        <f>IF(Z24=0,"",(INDEX({1;2;3;4;5;6;7;8;9;10;11;12},MATCH(Z24,{0;4.5;5;5.5;6;6.5;6.75;7;7.25;7.5;7.7;7.8}))))</f>
        <v/>
      </c>
      <c r="AB24" s="25">
        <f t="shared" si="0"/>
        <v>0</v>
      </c>
      <c r="AC24" s="26"/>
      <c r="AD24" s="27">
        <f>(INDEX({0;1;2;3;4;5;6;7;8;9;10;11;12},MATCH(AB24,{0;5;10;15;20;25;30;35;40;45;50;55;60})))</f>
        <v>0</v>
      </c>
    </row>
    <row r="25" spans="2:30" x14ac:dyDescent="0.35">
      <c r="B25" s="18"/>
      <c r="C25" s="19"/>
      <c r="D25" s="20"/>
      <c r="E25" s="22" t="str">
        <f>IF(D25=0,"",(INDEX({5;4;3;2;1;0},MATCH(D25,{0;6.5;7;7.5;8}))))</f>
        <v/>
      </c>
      <c r="F25" s="20"/>
      <c r="G25" s="22" t="str">
        <f>IF(F25=0,"",(INDEX({5;4;3;2;1;0},MATCH(F25,{0;14.5;16;17.5;19}))))</f>
        <v/>
      </c>
      <c r="H25" s="23"/>
      <c r="I25" s="21" t="str">
        <f>IF(H25=0,"",(INDEX({1;2;3;4;5},MATCH(H25,{0;5.9;9.9;14.9;24.9;100}))))</f>
        <v/>
      </c>
      <c r="J25" s="24"/>
      <c r="K25" s="22" t="str">
        <f>IF(J25=0,"",(INDEX({5;4;3;2;1;0},MATCH(J25,{0;1.1;1.2;1.3;1.4}))))</f>
        <v/>
      </c>
      <c r="L25" s="24"/>
      <c r="M25" s="21" t="str">
        <f>IF(L25=0,"",(INDEX({1;2;3;4;5},MATCH(L25,{0;4.9;7.9;11.9;14.9;100}))))</f>
        <v/>
      </c>
      <c r="N25" s="23"/>
      <c r="O25" s="21" t="str">
        <f>IF(N25=0,"",(INDEX({1;2;3;4;5},MATCH(N25,{0;14.9;44.9;89.9;179.9;1000}))))</f>
        <v/>
      </c>
      <c r="P25" s="20"/>
      <c r="Q25" s="22" t="str">
        <f>IF(P25=0,"",(INDEX({5;4;3;2;1;0},MATCH(P25,{0;4.25;4.4;4.55;5.11}))))</f>
        <v/>
      </c>
      <c r="R25" s="20"/>
      <c r="S25" s="22" t="str">
        <f>IF(R25=0,"",(INDEX({5;4;3;2;1;0},MATCH(R25,{0;2.1;4.1;7.1;10.1}))))</f>
        <v/>
      </c>
      <c r="T25" s="23"/>
      <c r="U25" s="21" t="str">
        <f>IF(T25=0,"",(INDEX({1;2;3;4;5},MATCH(T25,{0;10;20.1;30.1;35.1;40.1}))))</f>
        <v/>
      </c>
      <c r="V25" s="23"/>
      <c r="W25" s="22" t="str">
        <f>IF(V25=0,"",(INDEX({5;4;3;2;1;0},MATCH(V25,{0;13;14;15;16}))))</f>
        <v/>
      </c>
      <c r="X25" s="23"/>
      <c r="Y25" s="22" t="str">
        <f>IF(X25=0,"",(INDEX({5;4;3;2;1;0},MATCH(X25,{0;13;14;15;16}))))</f>
        <v/>
      </c>
      <c r="Z25" s="23"/>
      <c r="AA25" s="21" t="str">
        <f>IF(Z25=0,"",(INDEX({1;2;3;4;5;6;7;8;9;10;11;12},MATCH(Z25,{0;4.5;5;5.5;6;6.5;6.75;7;7.25;7.5;7.7;7.8}))))</f>
        <v/>
      </c>
      <c r="AB25" s="25">
        <f t="shared" si="0"/>
        <v>0</v>
      </c>
      <c r="AC25" s="26"/>
      <c r="AD25" s="27">
        <f>(INDEX({0;1;2;3;4;5;6;7;8;9;10;11;12},MATCH(AB25,{0;5;10;15;20;25;30;35;40;45;50;55;60})))</f>
        <v>0</v>
      </c>
    </row>
    <row r="26" spans="2:30" x14ac:dyDescent="0.35">
      <c r="B26" s="18"/>
      <c r="C26" s="19"/>
      <c r="D26" s="20"/>
      <c r="E26" s="22" t="str">
        <f>IF(D26=0,"",(INDEX({5;4;3;2;1;0},MATCH(D26,{0;6.5;7;7.5;8}))))</f>
        <v/>
      </c>
      <c r="F26" s="20"/>
      <c r="G26" s="22" t="str">
        <f>IF(F26=0,"",(INDEX({5;4;3;2;1;0},MATCH(F26,{0;14.5;16;17.5;19}))))</f>
        <v/>
      </c>
      <c r="H26" s="23"/>
      <c r="I26" s="21" t="str">
        <f>IF(H26=0,"",(INDEX({1;2;3;4;5},MATCH(H26,{0;5.9;9.9;14.9;24.9;100}))))</f>
        <v/>
      </c>
      <c r="J26" s="24"/>
      <c r="K26" s="22" t="str">
        <f>IF(J26=0,"",(INDEX({5;4;3;2;1;0},MATCH(J26,{0;1.1;1.2;1.3;1.4}))))</f>
        <v/>
      </c>
      <c r="L26" s="24"/>
      <c r="M26" s="21" t="str">
        <f>IF(L26=0,"",(INDEX({1;2;3;4;5},MATCH(L26,{0;4.9;7.9;11.9;14.9;100}))))</f>
        <v/>
      </c>
      <c r="N26" s="23"/>
      <c r="O26" s="21" t="str">
        <f>IF(N26=0,"",(INDEX({1;2;3;4;5},MATCH(N26,{0;14.9;44.9;89.9;179.9;1000}))))</f>
        <v/>
      </c>
      <c r="P26" s="20"/>
      <c r="Q26" s="22" t="str">
        <f>IF(P26=0,"",(INDEX({5;4;3;2;1;0},MATCH(P26,{0;4.25;4.4;4.55;5.11}))))</f>
        <v/>
      </c>
      <c r="R26" s="20"/>
      <c r="S26" s="22" t="str">
        <f>IF(R26=0,"",(INDEX({5;4;3;2;1;0},MATCH(R26,{0;2.1;4.1;7.1;10.1}))))</f>
        <v/>
      </c>
      <c r="T26" s="23"/>
      <c r="U26" s="21" t="str">
        <f>IF(T26=0,"",(INDEX({1;2;3;4;5},MATCH(T26,{0;10;20.1;30.1;35.1;40.1}))))</f>
        <v/>
      </c>
      <c r="V26" s="23"/>
      <c r="W26" s="22" t="str">
        <f>IF(V26=0,"",(INDEX({5;4;3;2;1;0},MATCH(V26,{0;13;14;15;16}))))</f>
        <v/>
      </c>
      <c r="X26" s="23"/>
      <c r="Y26" s="22" t="str">
        <f>IF(X26=0,"",(INDEX({5;4;3;2;1;0},MATCH(X26,{0;13;14;15;16}))))</f>
        <v/>
      </c>
      <c r="Z26" s="23"/>
      <c r="AA26" s="21" t="str">
        <f>IF(Z26=0,"",(INDEX({1;2;3;4;5;6;7;8;9;10;11;12},MATCH(Z26,{0;4.5;5;5.5;6;6.5;6.75;7;7.25;7.5;7.7;7.8}))))</f>
        <v/>
      </c>
      <c r="AB26" s="25">
        <f t="shared" si="0"/>
        <v>0</v>
      </c>
      <c r="AC26" s="26"/>
      <c r="AD26" s="27">
        <f>(INDEX({0;1;2;3;4;5;6;7;8;9;10;11;12},MATCH(AB26,{0;5;10;15;20;25;30;35;40;45;50;55;60})))</f>
        <v>0</v>
      </c>
    </row>
    <row r="27" spans="2:30" x14ac:dyDescent="0.35">
      <c r="B27" s="18"/>
      <c r="C27" s="19"/>
      <c r="D27" s="20"/>
      <c r="E27" s="22" t="str">
        <f>IF(D27=0,"",(INDEX({5;4;3;2;1;0},MATCH(D27,{0;6.5;7;7.5;8}))))</f>
        <v/>
      </c>
      <c r="F27" s="20"/>
      <c r="G27" s="22" t="str">
        <f>IF(F27=0,"",(INDEX({5;4;3;2;1;0},MATCH(F27,{0;14.5;16;17.5;19}))))</f>
        <v/>
      </c>
      <c r="H27" s="23"/>
      <c r="I27" s="21" t="str">
        <f>IF(H27=0,"",(INDEX({1;2;3;4;5},MATCH(H27,{0;5.9;9.9;14.9;24.9;100}))))</f>
        <v/>
      </c>
      <c r="J27" s="24"/>
      <c r="K27" s="22" t="str">
        <f>IF(J27=0,"",(INDEX({5;4;3;2;1;0},MATCH(J27,{0;1.1;1.2;1.3;1.4}))))</f>
        <v/>
      </c>
      <c r="L27" s="24"/>
      <c r="M27" s="21" t="str">
        <f>IF(L27=0,"",(INDEX({1;2;3;4;5},MATCH(L27,{0;4.9;7.9;11.9;14.9;100}))))</f>
        <v/>
      </c>
      <c r="N27" s="23"/>
      <c r="O27" s="21" t="str">
        <f>IF(N27=0,"",(INDEX({1;2;3;4;5},MATCH(N27,{0;14.9;44.9;89.9;179.9;1000}))))</f>
        <v/>
      </c>
      <c r="P27" s="20"/>
      <c r="Q27" s="22" t="str">
        <f>IF(P27=0,"",(INDEX({5;4;3;2;1;0},MATCH(P27,{0;4.25;4.4;4.55;5.11}))))</f>
        <v/>
      </c>
      <c r="R27" s="20"/>
      <c r="S27" s="22" t="str">
        <f>IF(R27=0,"",(INDEX({5;4;3;2;1;0},MATCH(R27,{0;2.1;4.1;7.1;10.1}))))</f>
        <v/>
      </c>
      <c r="T27" s="23"/>
      <c r="U27" s="21" t="str">
        <f>IF(T27=0,"",(INDEX({1;2;3;4;5},MATCH(T27,{0;10;20.1;30.1;35.1;40.1}))))</f>
        <v/>
      </c>
      <c r="V27" s="23"/>
      <c r="W27" s="22" t="str">
        <f>IF(V27=0,"",(INDEX({5;4;3;2;1;0},MATCH(V27,{0;13;14;15;16}))))</f>
        <v/>
      </c>
      <c r="X27" s="23"/>
      <c r="Y27" s="22" t="str">
        <f>IF(X27=0,"",(INDEX({5;4;3;2;1;0},MATCH(X27,{0;13;14;15;16}))))</f>
        <v/>
      </c>
      <c r="Z27" s="23"/>
      <c r="AA27" s="21" t="str">
        <f>IF(Z27=0,"",(INDEX({1;2;3;4;5;6;7;8;9;10;11;12},MATCH(Z27,{0;4.5;5;5.5;6;6.5;6.75;7;7.25;7.5;7.7;7.8}))))</f>
        <v/>
      </c>
      <c r="AB27" s="25">
        <f t="shared" si="0"/>
        <v>0</v>
      </c>
      <c r="AC27" s="26"/>
      <c r="AD27" s="27">
        <f>(INDEX({0;1;2;3;4;5;6;7;8;9;10;11;12},MATCH(AB27,{0;5;10;15;20;25;30;35;40;45;50;55;60})))</f>
        <v>0</v>
      </c>
    </row>
    <row r="28" spans="2:30" x14ac:dyDescent="0.35">
      <c r="B28" s="18"/>
      <c r="C28" s="19"/>
      <c r="D28" s="20"/>
      <c r="E28" s="22" t="str">
        <f>IF(D28=0,"",(INDEX({5;4;3;2;1;0},MATCH(D28,{0;6.5;7;7.5;8}))))</f>
        <v/>
      </c>
      <c r="F28" s="20"/>
      <c r="G28" s="22" t="str">
        <f>IF(F28=0,"",(INDEX({5;4;3;2;1;0},MATCH(F28,{0;14.5;16;17.5;19}))))</f>
        <v/>
      </c>
      <c r="H28" s="23"/>
      <c r="I28" s="21" t="str">
        <f>IF(H28=0,"",(INDEX({1;2;3;4;5},MATCH(H28,{0;5.9;9.9;14.9;24.9;100}))))</f>
        <v/>
      </c>
      <c r="J28" s="24"/>
      <c r="K28" s="22" t="str">
        <f>IF(J28=0,"",(INDEX({5;4;3;2;1;0},MATCH(J28,{0;1.1;1.2;1.3;1.4}))))</f>
        <v/>
      </c>
      <c r="L28" s="24"/>
      <c r="M28" s="21" t="str">
        <f>IF(L28=0,"",(INDEX({1;2;3;4;5},MATCH(L28,{0;4.9;7.9;11.9;14.9;100}))))</f>
        <v/>
      </c>
      <c r="N28" s="23"/>
      <c r="O28" s="21" t="str">
        <f>IF(N28=0,"",(INDEX({1;2;3;4;5},MATCH(N28,{0;14.9;44.9;89.9;179.9;1000}))))</f>
        <v/>
      </c>
      <c r="P28" s="20"/>
      <c r="Q28" s="22" t="str">
        <f>IF(P28=0,"",(INDEX({5;4;3;2;1;0},MATCH(P28,{0;4.25;4.4;4.55;5.11}))))</f>
        <v/>
      </c>
      <c r="R28" s="20"/>
      <c r="S28" s="22" t="str">
        <f>IF(R28=0,"",(INDEX({5;4;3;2;1;0},MATCH(R28,{0;2.1;4.1;7.1;10.1}))))</f>
        <v/>
      </c>
      <c r="T28" s="23"/>
      <c r="U28" s="21" t="str">
        <f>IF(T28=0,"",(INDEX({1;2;3;4;5},MATCH(T28,{0;10;20.1;30.1;35.1;40.1}))))</f>
        <v/>
      </c>
      <c r="V28" s="23"/>
      <c r="W28" s="22" t="str">
        <f>IF(V28=0,"",(INDEX({5;4;3;2;1;0},MATCH(V28,{0;13;14;15;16}))))</f>
        <v/>
      </c>
      <c r="X28" s="23"/>
      <c r="Y28" s="22" t="str">
        <f>IF(X28=0,"",(INDEX({5;4;3;2;1;0},MATCH(X28,{0;13;14;15;16}))))</f>
        <v/>
      </c>
      <c r="Z28" s="23"/>
      <c r="AA28" s="21" t="str">
        <f>IF(Z28=0,"",(INDEX({1;2;3;4;5;6;7;8;9;10;11;12},MATCH(Z28,{0;4.5;5;5.5;6;6.5;6.75;7;7.25;7.5;7.7;7.8}))))</f>
        <v/>
      </c>
      <c r="AB28" s="25">
        <f t="shared" si="0"/>
        <v>0</v>
      </c>
      <c r="AC28" s="26"/>
      <c r="AD28" s="27">
        <f>(INDEX({0;1;2;3;4;5;6;7;8;9;10;11;12},MATCH(AB28,{0;5;10;15;20;25;30;35;40;45;50;55;60})))</f>
        <v>0</v>
      </c>
    </row>
    <row r="29" spans="2:30" x14ac:dyDescent="0.35">
      <c r="B29" s="18"/>
      <c r="C29" s="19"/>
      <c r="D29" s="20"/>
      <c r="E29" s="22" t="str">
        <f>IF(D29=0,"",(INDEX({5;4;3;2;1;0},MATCH(D29,{0;6.5;7;7.5;8}))))</f>
        <v/>
      </c>
      <c r="F29" s="20"/>
      <c r="G29" s="22" t="str">
        <f>IF(F29=0,"",(INDEX({5;4;3;2;1;0},MATCH(F29,{0;14.5;16;17.5;19}))))</f>
        <v/>
      </c>
      <c r="H29" s="23"/>
      <c r="I29" s="21" t="str">
        <f>IF(H29=0,"",(INDEX({1;2;3;4;5},MATCH(H29,{0;5.9;9.9;14.9;24.9;100}))))</f>
        <v/>
      </c>
      <c r="J29" s="24"/>
      <c r="K29" s="22" t="str">
        <f>IF(J29=0,"",(INDEX({5;4;3;2;1;0},MATCH(J29,{0;1.1;1.2;1.3;1.4}))))</f>
        <v/>
      </c>
      <c r="L29" s="24"/>
      <c r="M29" s="21" t="str">
        <f>IF(L29=0,"",(INDEX({1;2;3;4;5},MATCH(L29,{0;4.9;7.9;11.9;14.9;100}))))</f>
        <v/>
      </c>
      <c r="N29" s="23"/>
      <c r="O29" s="21" t="str">
        <f>IF(N29=0,"",(INDEX({1;2;3;4;5},MATCH(N29,{0;14.9;44.9;89.9;179.9;1000}))))</f>
        <v/>
      </c>
      <c r="P29" s="20"/>
      <c r="Q29" s="22" t="str">
        <f>IF(P29=0,"",(INDEX({5;4;3;2;1;0},MATCH(P29,{0;4.25;4.4;4.55;5.11}))))</f>
        <v/>
      </c>
      <c r="R29" s="20"/>
      <c r="S29" s="22" t="str">
        <f>IF(R29=0,"",(INDEX({5;4;3;2;1;0},MATCH(R29,{0;2.1;4.1;7.1;10.1}))))</f>
        <v/>
      </c>
      <c r="T29" s="23"/>
      <c r="U29" s="21" t="str">
        <f>IF(T29=0,"",(INDEX({1;2;3;4;5},MATCH(T29,{0;10;20.1;30.1;35.1;40.1}))))</f>
        <v/>
      </c>
      <c r="V29" s="23"/>
      <c r="W29" s="22" t="str">
        <f>IF(V29=0,"",(INDEX({5;4;3;2;1;0},MATCH(V29,{0;13;14;15;16}))))</f>
        <v/>
      </c>
      <c r="X29" s="23"/>
      <c r="Y29" s="22" t="str">
        <f>IF(X29=0,"",(INDEX({5;4;3;2;1;0},MATCH(X29,{0;13;14;15;16}))))</f>
        <v/>
      </c>
      <c r="Z29" s="23"/>
      <c r="AA29" s="21" t="str">
        <f>IF(Z29=0,"",(INDEX({1;2;3;4;5;6;7;8;9;10;11;12},MATCH(Z29,{0;4.5;5;5.5;6;6.5;6.75;7;7.25;7.5;7.7;7.8}))))</f>
        <v/>
      </c>
      <c r="AB29" s="25">
        <f t="shared" si="0"/>
        <v>0</v>
      </c>
      <c r="AC29" s="26"/>
      <c r="AD29" s="27">
        <f>(INDEX({0;1;2;3;4;5;6;7;8;9;10;11;12},MATCH(AB29,{0;5;10;15;20;25;30;35;40;45;50;55;60})))</f>
        <v>0</v>
      </c>
    </row>
    <row r="30" spans="2:30" x14ac:dyDescent="0.35">
      <c r="B30" s="18"/>
      <c r="C30" s="19"/>
      <c r="D30" s="20"/>
      <c r="E30" s="22" t="str">
        <f>IF(D30=0,"",(INDEX({5;4;3;2;1;0},MATCH(D30,{0;6.5;7;7.5;8}))))</f>
        <v/>
      </c>
      <c r="F30" s="20"/>
      <c r="G30" s="22" t="str">
        <f>IF(F30=0,"",(INDEX({5;4;3;2;1;0},MATCH(F30,{0;14.5;16;17.5;19}))))</f>
        <v/>
      </c>
      <c r="H30" s="23"/>
      <c r="I30" s="21" t="str">
        <f>IF(H30=0,"",(INDEX({1;2;3;4;5},MATCH(H30,{0;5.9;9.9;14.9;24.9;100}))))</f>
        <v/>
      </c>
      <c r="J30" s="24"/>
      <c r="K30" s="22" t="str">
        <f>IF(J30=0,"",(INDEX({5;4;3;2;1;0},MATCH(J30,{0;1.1;1.2;1.3;1.4}))))</f>
        <v/>
      </c>
      <c r="L30" s="24"/>
      <c r="M30" s="21" t="str">
        <f>IF(L30=0,"",(INDEX({1;2;3;4;5},MATCH(L30,{0;4.9;7.9;11.9;14.9;100}))))</f>
        <v/>
      </c>
      <c r="N30" s="23"/>
      <c r="O30" s="21" t="str">
        <f>IF(N30=0,"",(INDEX({1;2;3;4;5},MATCH(N30,{0;14.9;44.9;89.9;179.9;1000}))))</f>
        <v/>
      </c>
      <c r="P30" s="20"/>
      <c r="Q30" s="22" t="str">
        <f>IF(P30=0,"",(INDEX({5;4;3;2;1;0},MATCH(P30,{0;4.25;4.4;4.55;5.11}))))</f>
        <v/>
      </c>
      <c r="R30" s="20"/>
      <c r="S30" s="22" t="str">
        <f>IF(R30=0,"",(INDEX({5;4;3;2;1;0},MATCH(R30,{0;2.1;4.1;7.1;10.1}))))</f>
        <v/>
      </c>
      <c r="T30" s="23"/>
      <c r="U30" s="21" t="str">
        <f>IF(T30=0,"",(INDEX({1;2;3;4;5},MATCH(T30,{0;10;20.1;30.1;35.1;40.1}))))</f>
        <v/>
      </c>
      <c r="V30" s="23"/>
      <c r="W30" s="22" t="str">
        <f>IF(V30=0,"",(INDEX({5;4;3;2;1;0},MATCH(V30,{0;13;14;15;16}))))</f>
        <v/>
      </c>
      <c r="X30" s="23"/>
      <c r="Y30" s="22" t="str">
        <f>IF(X30=0,"",(INDEX({5;4;3;2;1;0},MATCH(X30,{0;13;14;15;16}))))</f>
        <v/>
      </c>
      <c r="Z30" s="23"/>
      <c r="AA30" s="21" t="str">
        <f>IF(Z30=0,"",(INDEX({1;2;3;4;5;6;7;8;9;10;11;12},MATCH(Z30,{0;4.5;5;5.5;6;6.5;6.75;7;7.25;7.5;7.7;7.8}))))</f>
        <v/>
      </c>
      <c r="AB30" s="25">
        <f t="shared" si="0"/>
        <v>0</v>
      </c>
      <c r="AC30" s="26"/>
      <c r="AD30" s="27">
        <f>(INDEX({0;1;2;3;4;5;6;7;8;9;10;11;12},MATCH(AB30,{0;5;10;15;20;25;30;35;40;45;50;55;60})))</f>
        <v>0</v>
      </c>
    </row>
    <row r="31" spans="2:30" x14ac:dyDescent="0.35">
      <c r="B31" s="18"/>
      <c r="C31" s="19"/>
      <c r="D31" s="20"/>
      <c r="E31" s="22" t="str">
        <f>IF(D31=0,"",(INDEX({5;4;3;2;1;0},MATCH(D31,{0;6.5;7;7.5;8}))))</f>
        <v/>
      </c>
      <c r="F31" s="20"/>
      <c r="G31" s="22" t="str">
        <f>IF(F31=0,"",(INDEX({5;4;3;2;1;0},MATCH(F31,{0;14.5;16;17.5;19}))))</f>
        <v/>
      </c>
      <c r="H31" s="23"/>
      <c r="I31" s="21" t="str">
        <f>IF(H31=0,"",(INDEX({1;2;3;4;5},MATCH(H31,{0;5.9;9.9;14.9;24.9;100}))))</f>
        <v/>
      </c>
      <c r="J31" s="24"/>
      <c r="K31" s="22" t="str">
        <f>IF(J31=0,"",(INDEX({5;4;3;2;1;0},MATCH(J31,{0;1.1;1.2;1.3;1.4}))))</f>
        <v/>
      </c>
      <c r="L31" s="24"/>
      <c r="M31" s="21" t="str">
        <f>IF(L31=0,"",(INDEX({1;2;3;4;5},MATCH(L31,{0;4.9;7.9;11.9;14.9;100}))))</f>
        <v/>
      </c>
      <c r="N31" s="23"/>
      <c r="O31" s="21" t="str">
        <f>IF(N31=0,"",(INDEX({1;2;3;4;5},MATCH(N31,{0;14.9;44.9;89.9;179.9;1000}))))</f>
        <v/>
      </c>
      <c r="P31" s="20"/>
      <c r="Q31" s="22" t="str">
        <f>IF(P31=0,"",(INDEX({5;4;3;2;1;0},MATCH(P31,{0;4.25;4.4;4.55;5.11}))))</f>
        <v/>
      </c>
      <c r="R31" s="20"/>
      <c r="S31" s="22" t="str">
        <f>IF(R31=0,"",(INDEX({5;4;3;2;1;0},MATCH(R31,{0;2.1;4.1;7.1;10.1}))))</f>
        <v/>
      </c>
      <c r="T31" s="23"/>
      <c r="U31" s="21" t="str">
        <f>IF(T31=0,"",(INDEX({1;2;3;4;5},MATCH(T31,{0;10;20.1;30.1;35.1;40.1}))))</f>
        <v/>
      </c>
      <c r="V31" s="23"/>
      <c r="W31" s="22" t="str">
        <f>IF(V31=0,"",(INDEX({5;4;3;2;1;0},MATCH(V31,{0;13;14;15;16}))))</f>
        <v/>
      </c>
      <c r="X31" s="23"/>
      <c r="Y31" s="22" t="str">
        <f>IF(X31=0,"",(INDEX({5;4;3;2;1;0},MATCH(X31,{0;13;14;15;16}))))</f>
        <v/>
      </c>
      <c r="Z31" s="23"/>
      <c r="AA31" s="21" t="str">
        <f>IF(Z31=0,"",(INDEX({1;2;3;4;5;6;7;8;9;10;11;12},MATCH(Z31,{0;4.5;5;5.5;6;6.5;6.75;7;7.25;7.5;7.7;7.8}))))</f>
        <v/>
      </c>
      <c r="AB31" s="25">
        <f t="shared" si="0"/>
        <v>0</v>
      </c>
      <c r="AC31" s="26"/>
      <c r="AD31" s="27">
        <f>(INDEX({0;1;2;3;4;5;6;7;8;9;10;11;12},MATCH(AB31,{0;5;10;15;20;25;30;35;40;45;50;55;60})))</f>
        <v>0</v>
      </c>
    </row>
    <row r="32" spans="2:30" x14ac:dyDescent="0.35">
      <c r="B32" s="18"/>
      <c r="C32" s="19"/>
      <c r="D32" s="20"/>
      <c r="E32" s="22" t="str">
        <f>IF(D32=0,"",(INDEX({5;4;3;2;1;0},MATCH(D32,{0;6.5;7;7.5;8}))))</f>
        <v/>
      </c>
      <c r="F32" s="20"/>
      <c r="G32" s="22" t="str">
        <f>IF(F32=0,"",(INDEX({5;4;3;2;1;0},MATCH(F32,{0;14.5;16;17.5;19}))))</f>
        <v/>
      </c>
      <c r="H32" s="23"/>
      <c r="I32" s="21" t="str">
        <f>IF(H32=0,"",(INDEX({1;2;3;4;5},MATCH(H32,{0;5.9;9.9;14.9;24.9;100}))))</f>
        <v/>
      </c>
      <c r="J32" s="24"/>
      <c r="K32" s="22" t="str">
        <f>IF(J32=0,"",(INDEX({5;4;3;2;1;0},MATCH(J32,{0;1.1;1.2;1.3;1.4}))))</f>
        <v/>
      </c>
      <c r="L32" s="24"/>
      <c r="M32" s="21" t="str">
        <f>IF(L32=0,"",(INDEX({1;2;3;4;5},MATCH(L32,{0;4.9;7.9;11.9;14.9;100}))))</f>
        <v/>
      </c>
      <c r="N32" s="23"/>
      <c r="O32" s="21" t="str">
        <f>IF(N32=0,"",(INDEX({1;2;3;4;5},MATCH(N32,{0;14.9;44.9;89.9;179.9;1000}))))</f>
        <v/>
      </c>
      <c r="P32" s="20"/>
      <c r="Q32" s="22" t="str">
        <f>IF(P32=0,"",(INDEX({5;4;3;2;1;0},MATCH(P32,{0;4.25;4.4;4.55;5.11}))))</f>
        <v/>
      </c>
      <c r="R32" s="20"/>
      <c r="S32" s="22" t="str">
        <f>IF(R32=0,"",(INDEX({5;4;3;2;1;0},MATCH(R32,{0;2.1;4.1;7.1;10.1}))))</f>
        <v/>
      </c>
      <c r="T32" s="23"/>
      <c r="U32" s="21" t="str">
        <f>IF(T32=0,"",(INDEX({1;2;3;4;5},MATCH(T32,{0;10;20.1;30.1;35.1;40.1}))))</f>
        <v/>
      </c>
      <c r="V32" s="23"/>
      <c r="W32" s="22" t="str">
        <f>IF(V32=0,"",(INDEX({5;4;3;2;1;0},MATCH(V32,{0;13;14;15;16}))))</f>
        <v/>
      </c>
      <c r="X32" s="23"/>
      <c r="Y32" s="22" t="str">
        <f>IF(X32=0,"",(INDEX({5;4;3;2;1;0},MATCH(X32,{0;13;14;15;16}))))</f>
        <v/>
      </c>
      <c r="Z32" s="23"/>
      <c r="AA32" s="21" t="str">
        <f>IF(Z32=0,"",(INDEX({1;2;3;4;5;6;7;8;9;10;11;12},MATCH(Z32,{0;4.5;5;5.5;6;6.5;6.75;7;7.25;7.5;7.7;7.8}))))</f>
        <v/>
      </c>
      <c r="AB32" s="25">
        <f t="shared" si="0"/>
        <v>0</v>
      </c>
      <c r="AC32" s="26"/>
      <c r="AD32" s="27">
        <f>(INDEX({0;1;2;3;4;5;6;7;8;9;10;11;12},MATCH(AB32,{0;5;10;15;20;25;30;35;40;45;50;55;60})))</f>
        <v>0</v>
      </c>
    </row>
    <row r="33" spans="2:30" x14ac:dyDescent="0.35">
      <c r="B33" s="18"/>
      <c r="C33" s="19"/>
      <c r="D33" s="20"/>
      <c r="E33" s="22" t="str">
        <f>IF(D33=0,"",(INDEX({5;4;3;2;1;0},MATCH(D33,{0;6.5;7;7.5;8}))))</f>
        <v/>
      </c>
      <c r="F33" s="20"/>
      <c r="G33" s="22" t="str">
        <f>IF(F33=0,"",(INDEX({5;4;3;2;1;0},MATCH(F33,{0;14.5;16;17.5;19}))))</f>
        <v/>
      </c>
      <c r="H33" s="23"/>
      <c r="I33" s="21" t="str">
        <f>IF(H33=0,"",(INDEX({1;2;3;4;5},MATCH(H33,{0;5.9;9.9;14.9;24.9;100}))))</f>
        <v/>
      </c>
      <c r="J33" s="24"/>
      <c r="K33" s="22" t="str">
        <f>IF(J33=0,"",(INDEX({5;4;3;2;1;0},MATCH(J33,{0;1.1;1.2;1.3;1.4}))))</f>
        <v/>
      </c>
      <c r="L33" s="24"/>
      <c r="M33" s="21" t="str">
        <f>IF(L33=0,"",(INDEX({1;2;3;4;5},MATCH(L33,{0;4.9;7.9;11.9;14.9;100}))))</f>
        <v/>
      </c>
      <c r="N33" s="23"/>
      <c r="O33" s="21" t="str">
        <f>IF(N33=0,"",(INDEX({1;2;3;4;5},MATCH(N33,{0;14.9;44.9;89.9;179.9;1000}))))</f>
        <v/>
      </c>
      <c r="P33" s="20"/>
      <c r="Q33" s="22" t="str">
        <f>IF(P33=0,"",(INDEX({5;4;3;2;1;0},MATCH(P33,{0;4.25;4.4;4.55;5.11}))))</f>
        <v/>
      </c>
      <c r="R33" s="20"/>
      <c r="S33" s="22" t="str">
        <f>IF(R33=0,"",(INDEX({5;4;3;2;1;0},MATCH(R33,{0;2.1;4.1;7.1;10.1}))))</f>
        <v/>
      </c>
      <c r="T33" s="23"/>
      <c r="U33" s="21" t="str">
        <f>IF(T33=0,"",(INDEX({1;2;3;4;5},MATCH(T33,{0;10;20.1;30.1;35.1;40.1}))))</f>
        <v/>
      </c>
      <c r="V33" s="23"/>
      <c r="W33" s="22" t="str">
        <f>IF(V33=0,"",(INDEX({5;4;3;2;1;0},MATCH(V33,{0;13;14;15;16}))))</f>
        <v/>
      </c>
      <c r="X33" s="23"/>
      <c r="Y33" s="22" t="str">
        <f>IF(X33=0,"",(INDEX({5;4;3;2;1;0},MATCH(X33,{0;13;14;15;16}))))</f>
        <v/>
      </c>
      <c r="Z33" s="23"/>
      <c r="AA33" s="21" t="str">
        <f>IF(Z33=0,"",(INDEX({1;2;3;4;5;6;7;8;9;10;11;12},MATCH(Z33,{0;4.5;5;5.5;6;6.5;6.75;7;7.25;7.5;7.7;7.8}))))</f>
        <v/>
      </c>
      <c r="AB33" s="25">
        <f t="shared" si="0"/>
        <v>0</v>
      </c>
      <c r="AC33" s="26"/>
      <c r="AD33" s="27">
        <f>(INDEX({0;1;2;3;4;5;6;7;8;9;10;11;12},MATCH(AB33,{0;5;10;15;20;25;30;35;40;45;50;55;60})))</f>
        <v>0</v>
      </c>
    </row>
    <row r="34" spans="2:30" ht="16" thickBot="1" x14ac:dyDescent="0.4">
      <c r="B34" s="29"/>
      <c r="C34" s="39"/>
      <c r="D34" s="30"/>
      <c r="E34" s="22" t="str">
        <f>IF(D34=0,"",(INDEX({5;4;3;2;1;0},MATCH(D34,{0;6.5;7;7.5;8}))))</f>
        <v/>
      </c>
      <c r="F34" s="30"/>
      <c r="G34" s="22" t="str">
        <f>IF(F34=0,"",(INDEX({5;4;3;2;1;0},MATCH(F34,{0;14.5;16;17.5;19}))))</f>
        <v/>
      </c>
      <c r="H34" s="32"/>
      <c r="I34" s="21" t="str">
        <f>IF(H34=0,"",(INDEX({1;2;3;4;5},MATCH(H34,{0;5.9;9.9;14.9;24.9;100}))))</f>
        <v/>
      </c>
      <c r="J34" s="33"/>
      <c r="K34" s="22" t="str">
        <f>IF(J34=0,"",(INDEX({5;4;3;2;1;0},MATCH(J34,{0;1.1;1.2;1.3;1.4}))))</f>
        <v/>
      </c>
      <c r="L34" s="33"/>
      <c r="M34" s="21" t="str">
        <f>IF(L34=0,"",(INDEX({1;2;3;4;5},MATCH(L34,{0;4.9;7.9;11.9;14.9;100}))))</f>
        <v/>
      </c>
      <c r="N34" s="32"/>
      <c r="O34" s="21" t="str">
        <f>IF(N34=0,"",(INDEX({1;2;3;4;5},MATCH(N34,{0;14.9;44.9;89.9;179.9;1000}))))</f>
        <v/>
      </c>
      <c r="P34" s="30"/>
      <c r="Q34" s="22" t="str">
        <f>IF(P34=0,"",(INDEX({5;4;3;2;1;0},MATCH(P34,{0;4.25;4.4;4.55;5.11}))))</f>
        <v/>
      </c>
      <c r="R34" s="30"/>
      <c r="S34" s="22" t="str">
        <f>IF(R34=0,"",(INDEX({5;4;3;2;1;0},MATCH(R34,{0;2.1;4.1;7.1;10.1}))))</f>
        <v/>
      </c>
      <c r="T34" s="32"/>
      <c r="U34" s="21" t="str">
        <f>IF(T34=0,"",(INDEX({1;2;3;4;5},MATCH(T34,{0;10;20.1;30.1;35.1;40.1}))))</f>
        <v/>
      </c>
      <c r="V34" s="32"/>
      <c r="W34" s="22" t="str">
        <f>IF(V34=0,"",(INDEX({5;4;3;2;1;0},MATCH(V34,{0;13;14;15;16}))))</f>
        <v/>
      </c>
      <c r="X34" s="32"/>
      <c r="Y34" s="22" t="str">
        <f>IF(X34=0,"",(INDEX({5;4;3;2;1;0},MATCH(X34,{0;13;14;15;16}))))</f>
        <v/>
      </c>
      <c r="Z34" s="32"/>
      <c r="AA34" s="31" t="str">
        <f>IF(Z34=0,"",(INDEX({1;2;3;4;5;6;7;8;9;10;11;12},MATCH(Z34,{0;4.5;5;5.5;6;6.5;6.75;7;7.25;7.5;7.7;7.8}))))</f>
        <v/>
      </c>
      <c r="AB34" s="25">
        <f t="shared" si="0"/>
        <v>0</v>
      </c>
      <c r="AC34" s="34"/>
      <c r="AD34" s="27">
        <f>(INDEX({0;1;2;3;4;5;6;7;8;9;10;11;12},MATCH(AB34,{0;5;10;15;20;25;30;35;40;45;50;55;60})))</f>
        <v>0</v>
      </c>
    </row>
    <row r="35" spans="2:30" ht="16" thickTop="1" x14ac:dyDescent="0.35">
      <c r="AC35" s="35"/>
    </row>
  </sheetData>
  <sheetProtection algorithmName="SHA-512" hashValue="peQ/BZ0XWPTE54syP45aeJlgyxAKeGQ8Xe0vIbOmrwO6dNkCgViyCpdv2RCyFKHHrLJFqsEAJ0PW9bWxwRyrzg==" saltValue="3VVKOKCJ83HRQVry+F65fg==" spinCount="100000" sheet="1" objects="1" scenarios="1"/>
  <mergeCells count="10">
    <mergeCell ref="P4:S4"/>
    <mergeCell ref="T4:U4"/>
    <mergeCell ref="V4:Y4"/>
    <mergeCell ref="Z4:AA4"/>
    <mergeCell ref="B5:B6"/>
    <mergeCell ref="D4:G4"/>
    <mergeCell ref="H4:I4"/>
    <mergeCell ref="J4:K4"/>
    <mergeCell ref="L4:M4"/>
    <mergeCell ref="N4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D3B8F-9632-6F4A-9007-E7B873AE3F5E}">
  <dimension ref="B6:AD38"/>
  <sheetViews>
    <sheetView tabSelected="1" topLeftCell="D3" workbookViewId="0">
      <selection activeCell="I13" sqref="I13"/>
    </sheetView>
  </sheetViews>
  <sheetFormatPr baseColWidth="10" defaultRowHeight="15.5" x14ac:dyDescent="0.35"/>
  <cols>
    <col min="2" max="2" width="18.33203125" customWidth="1"/>
    <col min="3" max="3" width="19.6640625" customWidth="1"/>
  </cols>
  <sheetData>
    <row r="6" spans="2:30" ht="24" thickBot="1" x14ac:dyDescent="0.6">
      <c r="B6" s="1" t="s">
        <v>51</v>
      </c>
      <c r="C6" s="38"/>
    </row>
    <row r="7" spans="2:30" ht="16.5" thickTop="1" thickBot="1" x14ac:dyDescent="0.4">
      <c r="D7" s="46" t="s">
        <v>14</v>
      </c>
      <c r="E7" s="44"/>
      <c r="F7" s="44"/>
      <c r="G7" s="45"/>
      <c r="H7" s="46" t="s">
        <v>15</v>
      </c>
      <c r="I7" s="45"/>
      <c r="J7" s="46" t="s">
        <v>16</v>
      </c>
      <c r="K7" s="44"/>
      <c r="L7" s="49" t="s">
        <v>19</v>
      </c>
      <c r="M7" s="50"/>
      <c r="N7" s="44" t="s">
        <v>21</v>
      </c>
      <c r="O7" s="45"/>
      <c r="P7" s="46" t="s">
        <v>23</v>
      </c>
      <c r="Q7" s="44"/>
      <c r="R7" s="44" t="s">
        <v>23</v>
      </c>
      <c r="S7" s="45"/>
      <c r="T7" s="44" t="s">
        <v>29</v>
      </c>
      <c r="U7" s="45"/>
      <c r="V7" s="46" t="s">
        <v>31</v>
      </c>
      <c r="W7" s="44"/>
      <c r="X7" s="44"/>
      <c r="Y7" s="45"/>
      <c r="Z7" s="44" t="s">
        <v>35</v>
      </c>
      <c r="AA7" s="45"/>
      <c r="AB7" s="4" t="s">
        <v>0</v>
      </c>
      <c r="AC7" s="5" t="s">
        <v>1</v>
      </c>
      <c r="AD7" s="2" t="s">
        <v>2</v>
      </c>
    </row>
    <row r="8" spans="2:30" ht="16" thickTop="1" x14ac:dyDescent="0.35">
      <c r="B8" s="47" t="s">
        <v>3</v>
      </c>
      <c r="C8" s="6"/>
      <c r="D8" s="7" t="s">
        <v>13</v>
      </c>
      <c r="E8" s="8" t="s">
        <v>4</v>
      </c>
      <c r="F8" s="7" t="s">
        <v>74</v>
      </c>
      <c r="G8" s="9" t="s">
        <v>4</v>
      </c>
      <c r="H8" s="7" t="s">
        <v>17</v>
      </c>
      <c r="I8" s="8" t="s">
        <v>4</v>
      </c>
      <c r="J8" s="7" t="s">
        <v>18</v>
      </c>
      <c r="K8" s="8" t="s">
        <v>4</v>
      </c>
      <c r="L8" s="36" t="s">
        <v>20</v>
      </c>
      <c r="M8" s="37" t="s">
        <v>4</v>
      </c>
      <c r="N8" s="7" t="s">
        <v>22</v>
      </c>
      <c r="O8" s="8" t="s">
        <v>4</v>
      </c>
      <c r="P8" s="7" t="s">
        <v>22</v>
      </c>
      <c r="Q8" s="8" t="s">
        <v>26</v>
      </c>
      <c r="R8" s="7" t="s">
        <v>27</v>
      </c>
      <c r="S8" s="9" t="s">
        <v>4</v>
      </c>
      <c r="T8" s="7" t="s">
        <v>30</v>
      </c>
      <c r="U8" s="8" t="s">
        <v>4</v>
      </c>
      <c r="V8" s="7" t="s">
        <v>32</v>
      </c>
      <c r="W8" s="8" t="s">
        <v>4</v>
      </c>
      <c r="X8" s="7" t="s">
        <v>34</v>
      </c>
      <c r="Y8" s="8" t="s">
        <v>4</v>
      </c>
      <c r="Z8" s="7" t="s">
        <v>36</v>
      </c>
      <c r="AA8" s="8" t="s">
        <v>4</v>
      </c>
      <c r="AB8" s="10" t="s">
        <v>5</v>
      </c>
      <c r="AC8" s="11" t="s">
        <v>6</v>
      </c>
      <c r="AD8" s="10" t="s">
        <v>2</v>
      </c>
    </row>
    <row r="9" spans="2:30" x14ac:dyDescent="0.35">
      <c r="B9" s="48"/>
      <c r="C9" s="12" t="s">
        <v>53</v>
      </c>
      <c r="D9" s="13" t="s">
        <v>7</v>
      </c>
      <c r="E9" s="14"/>
      <c r="F9" s="13" t="s">
        <v>8</v>
      </c>
      <c r="G9" s="15"/>
      <c r="H9" s="13">
        <v>45</v>
      </c>
      <c r="I9" s="14"/>
      <c r="J9" s="13" t="s">
        <v>78</v>
      </c>
      <c r="K9" s="14"/>
      <c r="L9" s="13" t="s">
        <v>9</v>
      </c>
      <c r="M9" s="15"/>
      <c r="N9" s="13" t="s">
        <v>24</v>
      </c>
      <c r="O9" s="14"/>
      <c r="P9" s="13" t="s">
        <v>25</v>
      </c>
      <c r="Q9" s="14"/>
      <c r="R9" s="13" t="s">
        <v>28</v>
      </c>
      <c r="S9" s="15"/>
      <c r="T9" s="13" t="s">
        <v>50</v>
      </c>
      <c r="U9" s="14"/>
      <c r="V9" s="13" t="s">
        <v>33</v>
      </c>
      <c r="W9" s="14"/>
      <c r="X9" s="13"/>
      <c r="Y9" s="14"/>
      <c r="Z9" s="13" t="s">
        <v>37</v>
      </c>
      <c r="AA9" s="14"/>
      <c r="AB9" s="16"/>
      <c r="AC9" s="16" t="s">
        <v>10</v>
      </c>
      <c r="AD9" s="17" t="s">
        <v>47</v>
      </c>
    </row>
    <row r="10" spans="2:30" x14ac:dyDescent="0.35">
      <c r="B10" s="18"/>
      <c r="C10" s="19"/>
      <c r="D10" s="20">
        <v>4</v>
      </c>
      <c r="E10" s="22">
        <f>IF(D10=0,"",(INDEX({5;4;3;2;1;0},MATCH(D10,{0;6;6.5;7;7.5}))))</f>
        <v>5</v>
      </c>
      <c r="F10" s="20">
        <v>23</v>
      </c>
      <c r="G10" s="22">
        <f>IF(F10=0,"",(INDEX({5;4;3;2;1;0},MATCH(F10,{0;13.5;14.7;15.9;17.1}))))</f>
        <v>1</v>
      </c>
      <c r="H10" s="23">
        <v>6</v>
      </c>
      <c r="I10" s="21">
        <f>IF(H10=0,"",(INDEX({1;2;3;4;5},MATCH(H10,{0;9.9;19.9;29.9;49.9;100}))))</f>
        <v>1</v>
      </c>
      <c r="J10" s="24">
        <v>1.2</v>
      </c>
      <c r="K10" s="22">
        <f>IF(J10=0,"",(INDEX({5;4;3;2;1;0},MATCH(J10,{0;1.1;1.2;1.3;1.4}))))</f>
        <v>3</v>
      </c>
      <c r="L10" s="24">
        <v>18</v>
      </c>
      <c r="M10" s="21">
        <f>IF(L10=0,"",(INDEX({1;2;3;4;5},MATCH(L10,{0;4.9;7.9;11.9;14.9;100}))))</f>
        <v>5</v>
      </c>
      <c r="N10" s="23">
        <v>15</v>
      </c>
      <c r="O10" s="21">
        <f>IF(N10=0,"",(INDEX({1;2;3;4;5},MATCH(N10,{0;14.9;44.9;89.9;179.9;1000}))))</f>
        <v>2</v>
      </c>
      <c r="P10" s="24">
        <v>4.49</v>
      </c>
      <c r="Q10" s="22">
        <f>IF(P10=0,"",(INDEX({5;4;3;2;1;0},MATCH(P10,{0;4;4.15;4.3;4.46}))))</f>
        <v>1</v>
      </c>
      <c r="R10" s="20">
        <v>1</v>
      </c>
      <c r="S10" s="22">
        <f>IF(R10=0,"",(INDEX({5;4;3;2;1;0},MATCH(R10,{0;2.1;4.1;7.1;10.1}))))</f>
        <v>5</v>
      </c>
      <c r="T10" s="23">
        <v>30</v>
      </c>
      <c r="U10" s="21">
        <f>IF(T10=0,"",(INDEX({1;2;3;4;5},MATCH(T10,{0;10;20.1;30.1;35.1;40.1}))))</f>
        <v>3</v>
      </c>
      <c r="V10" s="23">
        <v>11</v>
      </c>
      <c r="W10" s="22">
        <f>IF(V10=0,"",(INDEX({5;4;3;2;1;0},MATCH(V10,{0;12;13;14;15}))))</f>
        <v>5</v>
      </c>
      <c r="X10" s="23">
        <v>15.9</v>
      </c>
      <c r="Y10" s="22">
        <f>IF(X10=0,"",(INDEX({5;4;3;2;1;0},MATCH(X10,{0;12;13;14;15}))))</f>
        <v>1</v>
      </c>
      <c r="Z10" s="23"/>
      <c r="AA10" s="21"/>
      <c r="AB10" s="25">
        <v>54</v>
      </c>
      <c r="AC10" s="26"/>
      <c r="AD10" s="27">
        <f>(INDEX({0;1;2;3;4;5;6;7;8;9;10;11;12},MATCH(AB10,{0;5;10;15;20;25;30;35;40;45;50;55;60})))</f>
        <v>10</v>
      </c>
    </row>
    <row r="11" spans="2:30" x14ac:dyDescent="0.35">
      <c r="B11" s="18"/>
      <c r="C11" s="19"/>
      <c r="D11" s="20">
        <v>6</v>
      </c>
      <c r="E11" s="22">
        <f>IF(D11=0,"",(INDEX({5;4;3;2;1;0},MATCH(D11,{0;6;6.5;7;7.5}))))</f>
        <v>4</v>
      </c>
      <c r="F11" s="20"/>
      <c r="G11" s="22" t="str">
        <f>IF(F11=0,"",(INDEX({5;4;3;2;1;0},MATCH(F11,{0;13.5;14.7;15.9;17.1}))))</f>
        <v/>
      </c>
      <c r="H11" s="23"/>
      <c r="I11" s="21" t="str">
        <f>IF(H11=0,"",(INDEX({1;2;3;4;5},MATCH(H11,{0;9.9;19.9;29.9;49.9;100}))))</f>
        <v/>
      </c>
      <c r="J11" s="24"/>
      <c r="K11" s="22" t="str">
        <f>IF(J11=0,"",(INDEX({5;4;3;2;1;0},MATCH(J11,{0;1.1;1.2;1.3;1.4}))))</f>
        <v/>
      </c>
      <c r="L11" s="24"/>
      <c r="M11" s="21" t="str">
        <f>IF(L11=0,"",(INDEX({1;2;3;4;5},MATCH(L11,{0;4.9;7.9;11.9;14.9;100}))))</f>
        <v/>
      </c>
      <c r="N11" s="23"/>
      <c r="O11" s="21" t="str">
        <f>IF(N11=0,"",(INDEX({1;2;3;4;5},MATCH(N11,{0;14.9;44.9;89.9;179.9;1000}))))</f>
        <v/>
      </c>
      <c r="P11" s="20"/>
      <c r="Q11" s="22" t="str">
        <f>IF(P11=0,"",(INDEX({5;4;3;2;1;0},MATCH(P11,{0;4;4.15;4.3;4.46}))))</f>
        <v/>
      </c>
      <c r="R11" s="20"/>
      <c r="S11" s="22" t="str">
        <f>IF(R11=0,"",(INDEX({5;4;3;2;1;0},MATCH(R11,{0;2.1;4.1;7.1;10.1}))))</f>
        <v/>
      </c>
      <c r="T11" s="23"/>
      <c r="U11" s="21" t="str">
        <f>IF(T11=0,"",(INDEX({1;2;3;4;5},MATCH(T11,{0;10;15.1;20.1;25.1;30.1}))))</f>
        <v/>
      </c>
      <c r="V11" s="23"/>
      <c r="W11" s="22" t="str">
        <f>IF(V11=0,"",(INDEX({5;4;3;2;1;0},MATCH(V11,{0;12;13;14;15}))))</f>
        <v/>
      </c>
      <c r="X11" s="23"/>
      <c r="Y11" s="22" t="str">
        <f>IF(X11=0,"",(INDEX({5;4;3;2;1;0},MATCH(X11,{0;12;13;14;15}))))</f>
        <v/>
      </c>
      <c r="Z11" s="23"/>
      <c r="AA11" s="21" t="str">
        <f>IF(Z11=0,"",(INDEX({1;2;3;4;5;6;7;8;9;10;11;12},MATCH(Z11,{0;4.5;5;5.5;6;6.5;6.75;7;7.25;7.5;7.7;7.8}))))</f>
        <v/>
      </c>
      <c r="AB11" s="25">
        <f t="shared" ref="AB11:AB37" si="0">SUM(E11,G11,I11,K11,M11,AA11,AC11)</f>
        <v>4</v>
      </c>
      <c r="AC11" s="26"/>
      <c r="AD11" s="27">
        <f>(INDEX({0;1;2;3;4;5;6;7;8;9;10;11;12},MATCH(AB11,{0;5;10;15;20;25;30;35;40;45;50;55;60})))</f>
        <v>0</v>
      </c>
    </row>
    <row r="12" spans="2:30" x14ac:dyDescent="0.35">
      <c r="B12" s="18"/>
      <c r="C12" s="19"/>
      <c r="D12" s="20"/>
      <c r="E12" s="22" t="str">
        <f>IF(D12=0,"",(INDEX({5;4;3;2;1;0},MATCH(D12,{0;6;6.5;7;7.5}))))</f>
        <v/>
      </c>
      <c r="F12" s="20"/>
      <c r="G12" s="22" t="str">
        <f>IF(F12=0,"",(INDEX({5;4;3;2;1;0},MATCH(F12,{0;13.5;14.7;15.9;17.1}))))</f>
        <v/>
      </c>
      <c r="H12" s="23"/>
      <c r="I12" s="21" t="str">
        <f>IF(H12=0,"",(INDEX({1;2;3;4;5},MATCH(H12,{0;9.9;19.9;29.9;49.9;100}))))</f>
        <v/>
      </c>
      <c r="J12" s="24"/>
      <c r="K12" s="22" t="str">
        <f>IF(J12=0,"",(INDEX({5;4;3;2;1;0},MATCH(J12,{0;1.1;1.2;1.3;1.4}))))</f>
        <v/>
      </c>
      <c r="L12" s="24"/>
      <c r="M12" s="21" t="str">
        <f>IF(L12=0,"",(INDEX({1;2;3;4;5},MATCH(L12,{0;4.9;7.9;11.9;14.9;100}))))</f>
        <v/>
      </c>
      <c r="N12" s="23"/>
      <c r="O12" s="21" t="str">
        <f>IF(N12=0,"",(INDEX({1;2;3;4;5},MATCH(N12,{0;14.9;44.9;89.9;179.9;1000}))))</f>
        <v/>
      </c>
      <c r="P12" s="20"/>
      <c r="Q12" s="22" t="str">
        <f>IF(P12=0,"",(INDEX({5;4;3;2;1;0},MATCH(P12,{0;4;4.15;4.3;4.46}))))</f>
        <v/>
      </c>
      <c r="R12" s="20"/>
      <c r="S12" s="22" t="str">
        <f>IF(R12=0,"",(INDEX({5;4;3;2;1;0},MATCH(R12,{0;2.1;4.1;7.1;10.1}))))</f>
        <v/>
      </c>
      <c r="T12" s="23"/>
      <c r="U12" s="21" t="str">
        <f>IF(T12=0,"",(INDEX({1;2;3;4;5},MATCH(T12,{0;10;15.1;20.1;25.1;30.1}))))</f>
        <v/>
      </c>
      <c r="V12" s="23"/>
      <c r="W12" s="22" t="str">
        <f>IF(V12=0,"",(INDEX({5;4;3;2;1;0},MATCH(V12,{0;12;13;14;15}))))</f>
        <v/>
      </c>
      <c r="X12" s="23"/>
      <c r="Y12" s="22" t="str">
        <f>IF(X12=0,"",(INDEX({5;4;3;2;1;0},MATCH(X12,{0;12;13;14;15}))))</f>
        <v/>
      </c>
      <c r="Z12" s="23"/>
      <c r="AA12" s="21" t="str">
        <f>IF(Z12=0,"",(INDEX({1;2;3;4;5;6;7;8;9;10;11;12},MATCH(Z12,{0;4.5;5;5.5;6;6.5;6.75;7;7.25;7.5;7.7;7.8}))))</f>
        <v/>
      </c>
      <c r="AB12" s="25">
        <f t="shared" si="0"/>
        <v>0</v>
      </c>
      <c r="AC12" s="26"/>
      <c r="AD12" s="27">
        <f>(INDEX({0;1;2;3;4;5;6;7;8;9;10;11;12},MATCH(AB12,{0;5;10;15;20;25;30;35;40;45;50;55;60})))</f>
        <v>0</v>
      </c>
    </row>
    <row r="13" spans="2:30" x14ac:dyDescent="0.35">
      <c r="B13" s="18"/>
      <c r="C13" s="19"/>
      <c r="D13" s="20"/>
      <c r="E13" s="22" t="str">
        <f>IF(D13=0,"",(INDEX({5;4;3;2;1;0},MATCH(D13,{0;6;6.5;7;7.5}))))</f>
        <v/>
      </c>
      <c r="F13" s="20"/>
      <c r="G13" s="22" t="str">
        <f>IF(F13=0,"",(INDEX({5;4;3;2;1;0},MATCH(F13,{0;13.5;14.7;15.9;17.1}))))</f>
        <v/>
      </c>
      <c r="H13" s="23"/>
      <c r="I13" s="21" t="str">
        <f>IF(H13=0,"",(INDEX({1;2;3;4;5},MATCH(H13,{0;9.9;19.9;29.9;49.9;100}))))</f>
        <v/>
      </c>
      <c r="J13" s="24"/>
      <c r="K13" s="22" t="str">
        <f>IF(J13=0,"",(INDEX({5;4;3;2;1;0},MATCH(J13,{0;1.1;1.2;1.3;1.4}))))</f>
        <v/>
      </c>
      <c r="L13" s="24"/>
      <c r="M13" s="21" t="str">
        <f>IF(L13=0,"",(INDEX({1;2;3;4;5},MATCH(L13,{0;4.9;7.9;11.9;14.9;100}))))</f>
        <v/>
      </c>
      <c r="N13" s="23"/>
      <c r="O13" s="21" t="str">
        <f>IF(N13=0,"",(INDEX({1;2;3;4;5},MATCH(N13,{0;14.9;44.9;89.9;179.9;1000}))))</f>
        <v/>
      </c>
      <c r="P13" s="20"/>
      <c r="Q13" s="22" t="str">
        <f>IF(P13=0,"",(INDEX({5;4;3;2;1;0},MATCH(P13,{0;4;4.15;4.3;4.46}))))</f>
        <v/>
      </c>
      <c r="R13" s="20"/>
      <c r="S13" s="22" t="str">
        <f>IF(R13=0,"",(INDEX({5;4;3;2;1;0},MATCH(R13,{0;2.1;4.1;7.1;10.1}))))</f>
        <v/>
      </c>
      <c r="T13" s="23"/>
      <c r="U13" s="21" t="str">
        <f>IF(T13=0,"",(INDEX({1;2;3;4;5},MATCH(T13,{0;10;15.1;20.1;25.1;30.1}))))</f>
        <v/>
      </c>
      <c r="V13" s="23"/>
      <c r="W13" s="22" t="str">
        <f>IF(V13=0,"",(INDEX({5;4;3;2;1;0},MATCH(V13,{0;12;13;14;15}))))</f>
        <v/>
      </c>
      <c r="X13" s="23"/>
      <c r="Y13" s="22" t="str">
        <f>IF(X13=0,"",(INDEX({5;4;3;2;1;0},MATCH(X13,{0;12;13;14;15}))))</f>
        <v/>
      </c>
      <c r="Z13" s="23"/>
      <c r="AA13" s="21" t="str">
        <f>IF(Z13=0,"",(INDEX({1;2;3;4;5;6;7;8;9;10;11;12},MATCH(Z13,{0;4.5;5;5.5;6;6.5;6.75;7;7.25;7.5;7.7;7.8}))))</f>
        <v/>
      </c>
      <c r="AB13" s="25">
        <f t="shared" si="0"/>
        <v>0</v>
      </c>
      <c r="AC13" s="26"/>
      <c r="AD13" s="27">
        <f>(INDEX({0;1;2;3;4;5;6;7;8;9;10;11;12},MATCH(AB13,{0;5;10;15;20;25;30;35;40;45;50;55;60})))</f>
        <v>0</v>
      </c>
    </row>
    <row r="14" spans="2:30" x14ac:dyDescent="0.35">
      <c r="B14" s="18"/>
      <c r="C14" s="19"/>
      <c r="D14" s="20"/>
      <c r="E14" s="22" t="str">
        <f>IF(D14=0,"",(INDEX({5;4;3;2;1;0},MATCH(D14,{0;6;6.5;7;7.5}))))</f>
        <v/>
      </c>
      <c r="F14" s="20"/>
      <c r="G14" s="22" t="str">
        <f>IF(F14=0,"",(INDEX({5;4;3;2;1;0},MATCH(F14,{0;13.5;14.7;15.9;17.1}))))</f>
        <v/>
      </c>
      <c r="H14" s="23"/>
      <c r="I14" s="21" t="str">
        <f>IF(H14=0,"",(INDEX({1;2;3;4;5},MATCH(H14,{0;9.9;19.9;29.9;49.9;100}))))</f>
        <v/>
      </c>
      <c r="J14" s="24"/>
      <c r="K14" s="22" t="str">
        <f>IF(J14=0,"",(INDEX({5;4;3;2;1;0},MATCH(J14,{0;1.1;1.2;1.3;1.4}))))</f>
        <v/>
      </c>
      <c r="L14" s="24"/>
      <c r="M14" s="21" t="str">
        <f>IF(L14=0,"",(INDEX({1;2;3;4;5},MATCH(L14,{0;4.9;7.9;11.9;14.9;100}))))</f>
        <v/>
      </c>
      <c r="N14" s="23"/>
      <c r="O14" s="21" t="str">
        <f>IF(N14=0,"",(INDEX({1;2;3;4;5},MATCH(N14,{0;14.9;44.9;89.9;179.9;1000}))))</f>
        <v/>
      </c>
      <c r="P14" s="20"/>
      <c r="Q14" s="22" t="str">
        <f>IF(P14=0,"",(INDEX({5;4;3;2;1;0},MATCH(P14,{0;4;4.15;4.3;4.46}))))</f>
        <v/>
      </c>
      <c r="R14" s="20"/>
      <c r="S14" s="22" t="str">
        <f>IF(R14=0,"",(INDEX({5;4;3;2;1;0},MATCH(R14,{0;2.1;4.1;7.1;10.1}))))</f>
        <v/>
      </c>
      <c r="T14" s="23"/>
      <c r="U14" s="21" t="str">
        <f>IF(T14=0,"",(INDEX({1;2;3;4;5},MATCH(T14,{0;10;15.1;20.1;25.1;30.1}))))</f>
        <v/>
      </c>
      <c r="V14" s="23"/>
      <c r="W14" s="22" t="str">
        <f>IF(V14=0,"",(INDEX({5;4;3;2;1;0},MATCH(V14,{0;12;13;14;15}))))</f>
        <v/>
      </c>
      <c r="X14" s="23"/>
      <c r="Y14" s="22" t="str">
        <f>IF(X14=0,"",(INDEX({5;4;3;2;1;0},MATCH(X14,{0;12;13;14;15}))))</f>
        <v/>
      </c>
      <c r="Z14" s="23"/>
      <c r="AA14" s="21" t="str">
        <f>IF(Z14=0,"",(INDEX({1;2;3;4;5;6;7;8;9;10;11;12},MATCH(Z14,{0;4.5;5;5.5;6;6.5;6.75;7;7.25;7.5;7.7;7.8}))))</f>
        <v/>
      </c>
      <c r="AB14" s="25">
        <f t="shared" si="0"/>
        <v>0</v>
      </c>
      <c r="AC14" s="26"/>
      <c r="AD14" s="27">
        <f>(INDEX({0;1;2;3;4;5;6;7;8;9;10;11;12},MATCH(AB14,{0;5;10;15;20;25;30;35;40;45;50;55;60})))</f>
        <v>0</v>
      </c>
    </row>
    <row r="15" spans="2:30" x14ac:dyDescent="0.35">
      <c r="B15" s="18"/>
      <c r="C15" s="19"/>
      <c r="D15" s="20"/>
      <c r="E15" s="22" t="str">
        <f>IF(D15=0,"",(INDEX({5;4;3;2;1;0},MATCH(D15,{0;6;6.5;7;7.5}))))</f>
        <v/>
      </c>
      <c r="F15" s="20"/>
      <c r="G15" s="22" t="str">
        <f>IF(F15=0,"",(INDEX({5;4;3;2;1;0},MATCH(F15,{0;13.5;14.7;15.9;17.1}))))</f>
        <v/>
      </c>
      <c r="H15" s="23"/>
      <c r="I15" s="21" t="str">
        <f>IF(H15=0,"",(INDEX({1;2;3;4;5},MATCH(H15,{0;9.9;19.9;29.9;49.9;100}))))</f>
        <v/>
      </c>
      <c r="J15" s="24"/>
      <c r="K15" s="22" t="str">
        <f>IF(J15=0,"",(INDEX({5;4;3;2;1;0},MATCH(J15,{0;1.1;1.2;1.3;1.4}))))</f>
        <v/>
      </c>
      <c r="L15" s="24"/>
      <c r="M15" s="21" t="str">
        <f>IF(L15=0,"",(INDEX({1;2;3;4;5},MATCH(L15,{0;4.9;7.9;11.9;14.9;100}))))</f>
        <v/>
      </c>
      <c r="N15" s="23"/>
      <c r="O15" s="21" t="str">
        <f>IF(N15=0,"",(INDEX({1;2;3;4;5},MATCH(N15,{0;14.9;44.9;89.9;179.9;1000}))))</f>
        <v/>
      </c>
      <c r="P15" s="20"/>
      <c r="Q15" s="22" t="str">
        <f>IF(P15=0,"",(INDEX({5;4;3;2;1;0},MATCH(P15,{0;4;4.15;4.3;4.46}))))</f>
        <v/>
      </c>
      <c r="R15" s="20"/>
      <c r="S15" s="22" t="str">
        <f>IF(R15=0,"",(INDEX({5;4;3;2;1;0},MATCH(R15,{0;2.1;4.1;7.1;10.1}))))</f>
        <v/>
      </c>
      <c r="T15" s="23"/>
      <c r="U15" s="21" t="str">
        <f>IF(T15=0,"",(INDEX({1;2;3;4;5},MATCH(T15,{0;10;15.1;20.1;25.1;30.1}))))</f>
        <v/>
      </c>
      <c r="V15" s="23"/>
      <c r="W15" s="22" t="str">
        <f>IF(V15=0,"",(INDEX({5;4;3;2;1;0},MATCH(V15,{0;12;13;14;15}))))</f>
        <v/>
      </c>
      <c r="X15" s="23"/>
      <c r="Y15" s="22" t="str">
        <f>IF(X15=0,"",(INDEX({5;4;3;2;1;0},MATCH(X15,{0;12;13;14;15}))))</f>
        <v/>
      </c>
      <c r="Z15" s="23"/>
      <c r="AA15" s="21" t="str">
        <f>IF(Z15=0,"",(INDEX({1;2;3;4;5;6;7;8;9;10;11;12},MATCH(Z15,{0;4.5;5;5.5;6;6.5;6.75;7;7.25;7.5;7.7;7.8}))))</f>
        <v/>
      </c>
      <c r="AB15" s="25">
        <f t="shared" si="0"/>
        <v>0</v>
      </c>
      <c r="AC15" s="26"/>
      <c r="AD15" s="27">
        <f>(INDEX({0;1;2;3;4;5;6;7;8;9;10;11;12},MATCH(AB15,{0;5;10;15;20;25;30;35;40;45;50;55;60})))</f>
        <v>0</v>
      </c>
    </row>
    <row r="16" spans="2:30" x14ac:dyDescent="0.35">
      <c r="B16" s="18"/>
      <c r="C16" s="19"/>
      <c r="D16" s="20"/>
      <c r="E16" s="22" t="str">
        <f>IF(D16=0,"",(INDEX({5;4;3;2;1;0},MATCH(D16,{0;6;6.5;7;7.5}))))</f>
        <v/>
      </c>
      <c r="F16" s="20"/>
      <c r="G16" s="22" t="str">
        <f>IF(F16=0,"",(INDEX({5;4;3;2;1;0},MATCH(F16,{0;13.5;14.7;15.9;17.1}))))</f>
        <v/>
      </c>
      <c r="H16" s="23"/>
      <c r="I16" s="21" t="str">
        <f>IF(H16=0,"",(INDEX({1;2;3;4;5},MATCH(H16,{0;9.9;19.9;29.9;49.9;100}))))</f>
        <v/>
      </c>
      <c r="J16" s="24"/>
      <c r="K16" s="22" t="str">
        <f>IF(J16=0,"",(INDEX({5;4;3;2;1;0},MATCH(J16,{0;1.1;1.2;1.3;1.4}))))</f>
        <v/>
      </c>
      <c r="L16" s="24"/>
      <c r="M16" s="21" t="str">
        <f>IF(L16=0,"",(INDEX({1;2;3;4;5},MATCH(L16,{0;4.9;7.9;11.9;14.9;100}))))</f>
        <v/>
      </c>
      <c r="N16" s="23"/>
      <c r="O16" s="21" t="str">
        <f>IF(N16=0,"",(INDEX({1;2;3;4;5},MATCH(N16,{0;14.9;44.9;89.9;179.9;1000}))))</f>
        <v/>
      </c>
      <c r="P16" s="20"/>
      <c r="Q16" s="22" t="str">
        <f>IF(P16=0,"",(INDEX({5;4;3;2;1;0},MATCH(P16,{0;4;4.15;4.3;4.46}))))</f>
        <v/>
      </c>
      <c r="R16" s="20"/>
      <c r="S16" s="22" t="str">
        <f>IF(R16=0,"",(INDEX({5;4;3;2;1;0},MATCH(R16,{0;2.1;4.1;7.1;10.1}))))</f>
        <v/>
      </c>
      <c r="T16" s="23"/>
      <c r="U16" s="21" t="str">
        <f>IF(T16=0,"",(INDEX({1;2;3;4;5},MATCH(T16,{0;10;15.1;20.1;25.1;30.1}))))</f>
        <v/>
      </c>
      <c r="V16" s="23"/>
      <c r="W16" s="22" t="str">
        <f>IF(V16=0,"",(INDEX({5;4;3;2;1;0},MATCH(V16,{0;12;13;14;15}))))</f>
        <v/>
      </c>
      <c r="X16" s="23"/>
      <c r="Y16" s="22" t="str">
        <f>IF(X16=0,"",(INDEX({5;4;3;2;1;0},MATCH(X16,{0;12;13;14;15}))))</f>
        <v/>
      </c>
      <c r="Z16" s="23"/>
      <c r="AA16" s="21" t="str">
        <f>IF(Z16=0,"",(INDEX({1;2;3;4;5;6;7;8;9;10;11;12},MATCH(Z16,{0;4.5;5;5.5;6;6.5;6.75;7;7.25;7.5;7.7;7.8}))))</f>
        <v/>
      </c>
      <c r="AB16" s="25">
        <f t="shared" si="0"/>
        <v>0</v>
      </c>
      <c r="AC16" s="26"/>
      <c r="AD16" s="27">
        <f>(INDEX({0;1;2;3;4;5;6;7;8;9;10;11;12},MATCH(AB16,{0;5;10;15;20;25;30;35;40;45;50;55;60})))</f>
        <v>0</v>
      </c>
    </row>
    <row r="17" spans="2:30" x14ac:dyDescent="0.35">
      <c r="B17" s="18"/>
      <c r="C17" s="19"/>
      <c r="D17" s="20"/>
      <c r="E17" s="22" t="str">
        <f>IF(D17=0,"",(INDEX({5;4;3;2;1;0},MATCH(D17,{0;6;6.5;7;7.5}))))</f>
        <v/>
      </c>
      <c r="F17" s="20"/>
      <c r="G17" s="22" t="str">
        <f>IF(F17=0,"",(INDEX({5;4;3;2;1;0},MATCH(F17,{0;13.5;14.7;15.9;17.1}))))</f>
        <v/>
      </c>
      <c r="H17" s="23"/>
      <c r="I17" s="21" t="str">
        <f>IF(H17=0,"",(INDEX({1;2;3;4;5},MATCH(H17,{0;9.9;19.9;29.9;49.9;100}))))</f>
        <v/>
      </c>
      <c r="J17" s="24"/>
      <c r="K17" s="22" t="str">
        <f>IF(J17=0,"",(INDEX({5;4;3;2;1;0},MATCH(J17,{0;1.1;1.2;1.3;1.4}))))</f>
        <v/>
      </c>
      <c r="L17" s="24"/>
      <c r="M17" s="21" t="str">
        <f>IF(L17=0,"",(INDEX({1;2;3;4;5},MATCH(L17,{0;4.9;7.9;11.9;14.9;100}))))</f>
        <v/>
      </c>
      <c r="N17" s="23"/>
      <c r="O17" s="21" t="str">
        <f>IF(N17=0,"",(INDEX({1;2;3;4;5},MATCH(N17,{0;14.9;44.9;89.9;179.9;1000}))))</f>
        <v/>
      </c>
      <c r="P17" s="20"/>
      <c r="Q17" s="22" t="str">
        <f>IF(P17=0,"",(INDEX({5;4;3;2;1;0},MATCH(P17,{0;4;4.15;4.3;4.46}))))</f>
        <v/>
      </c>
      <c r="R17" s="20"/>
      <c r="S17" s="22" t="str">
        <f>IF(R17=0,"",(INDEX({5;4;3;2;1;0},MATCH(R17,{0;2.1;4.1;7.1;10.1}))))</f>
        <v/>
      </c>
      <c r="T17" s="23"/>
      <c r="U17" s="21" t="str">
        <f>IF(T17=0,"",(INDEX({1;2;3;4;5},MATCH(T17,{0;10;15.1;20.1;25.1;30.1}))))</f>
        <v/>
      </c>
      <c r="V17" s="23"/>
      <c r="W17" s="22" t="str">
        <f>IF(V17=0,"",(INDEX({5;4;3;2;1;0},MATCH(V17,{0;12;13;14;15}))))</f>
        <v/>
      </c>
      <c r="X17" s="23"/>
      <c r="Y17" s="22" t="str">
        <f>IF(X17=0,"",(INDEX({5;4;3;2;1;0},MATCH(X17,{0;12;13;14;15}))))</f>
        <v/>
      </c>
      <c r="Z17" s="23"/>
      <c r="AA17" s="21" t="str">
        <f>IF(Z17=0,"",(INDEX({1;2;3;4;5;6;7;8;9;10;11;12},MATCH(Z17,{0;4.5;5;5.5;6;6.5;6.75;7;7.25;7.5;7.7;7.8}))))</f>
        <v/>
      </c>
      <c r="AB17" s="25">
        <f t="shared" si="0"/>
        <v>0</v>
      </c>
      <c r="AC17" s="26"/>
      <c r="AD17" s="27">
        <f>(INDEX({0;1;2;3;4;5;6;7;8;9;10;11;12},MATCH(AB17,{0;5;10;15;20;25;30;35;40;45;50;55;60})))</f>
        <v>0</v>
      </c>
    </row>
    <row r="18" spans="2:30" x14ac:dyDescent="0.35">
      <c r="B18" s="18"/>
      <c r="C18" s="19"/>
      <c r="D18" s="20"/>
      <c r="E18" s="22" t="str">
        <f>IF(D18=0,"",(INDEX({5;4;3;2;1;0},MATCH(D18,{0;6;6.5;7;7.5}))))</f>
        <v/>
      </c>
      <c r="F18" s="20"/>
      <c r="G18" s="22" t="str">
        <f>IF(F18=0,"",(INDEX({5;4;3;2;1;0},MATCH(F18,{0;13.5;14.7;15.9;17.1}))))</f>
        <v/>
      </c>
      <c r="H18" s="23"/>
      <c r="I18" s="21" t="str">
        <f>IF(H18=0,"",(INDEX({1;2;3;4;5},MATCH(H18,{0;9.9;19.9;29.9;49.9;100}))))</f>
        <v/>
      </c>
      <c r="J18" s="24"/>
      <c r="K18" s="22" t="str">
        <f>IF(J18=0,"",(INDEX({5;4;3;2;1;0},MATCH(J18,{0;1.1;1.2;1.3;1.4}))))</f>
        <v/>
      </c>
      <c r="L18" s="24"/>
      <c r="M18" s="21" t="str">
        <f>IF(L18=0,"",(INDEX({1;2;3;4;5},MATCH(L18,{0;4.9;7.9;11.9;14.9;100}))))</f>
        <v/>
      </c>
      <c r="N18" s="23"/>
      <c r="O18" s="21" t="str">
        <f>IF(N18=0,"",(INDEX({1;2;3;4;5},MATCH(N18,{0;14.9;44.9;89.9;179.9;1000}))))</f>
        <v/>
      </c>
      <c r="P18" s="20"/>
      <c r="Q18" s="22" t="str">
        <f>IF(P18=0,"",(INDEX({5;4;3;2;1;0},MATCH(P18,{0;4;4.15;4.3;4.46}))))</f>
        <v/>
      </c>
      <c r="R18" s="20"/>
      <c r="S18" s="22" t="str">
        <f>IF(R18=0,"",(INDEX({5;4;3;2;1;0},MATCH(R18,{0;2.1;4.1;7.1;10.1}))))</f>
        <v/>
      </c>
      <c r="T18" s="23"/>
      <c r="U18" s="21" t="str">
        <f>IF(T18=0,"",(INDEX({1;2;3;4;5},MATCH(T18,{0;10;15.1;20.1;25.1;30.1}))))</f>
        <v/>
      </c>
      <c r="V18" s="23"/>
      <c r="W18" s="22" t="str">
        <f>IF(V18=0,"",(INDEX({5;4;3;2;1;0},MATCH(V18,{0;12;13;14;15}))))</f>
        <v/>
      </c>
      <c r="X18" s="23"/>
      <c r="Y18" s="22" t="str">
        <f>IF(X18=0,"",(INDEX({5;4;3;2;1;0},MATCH(X18,{0;12;13;14;15}))))</f>
        <v/>
      </c>
      <c r="Z18" s="23"/>
      <c r="AA18" s="21" t="str">
        <f>IF(Z18=0,"",(INDEX({1;2;3;4;5;6;7;8;9;10;11;12},MATCH(Z18,{0;4.5;5;5.5;6;6.5;6.75;7;7.25;7.5;7.7;7.8}))))</f>
        <v/>
      </c>
      <c r="AB18" s="25">
        <f t="shared" si="0"/>
        <v>0</v>
      </c>
      <c r="AC18" s="26"/>
      <c r="AD18" s="27">
        <f>(INDEX({0;1;2;3;4;5;6;7;8;9;10;11;12},MATCH(AB18,{0;5;10;15;20;25;30;35;40;45;50;55;60})))</f>
        <v>0</v>
      </c>
    </row>
    <row r="19" spans="2:30" x14ac:dyDescent="0.35">
      <c r="B19" s="18"/>
      <c r="C19" s="19"/>
      <c r="D19" s="20"/>
      <c r="E19" s="22" t="str">
        <f>IF(D19=0,"",(INDEX({5;4;3;2;1;0},MATCH(D19,{0;6;6.5;7;7.5}))))</f>
        <v/>
      </c>
      <c r="F19" s="20"/>
      <c r="G19" s="22" t="str">
        <f>IF(F19=0,"",(INDEX({5;4;3;2;1;0},MATCH(F19,{0;13.5;14.7;15.9;17.1}))))</f>
        <v/>
      </c>
      <c r="H19" s="23"/>
      <c r="I19" s="21" t="str">
        <f>IF(H19=0,"",(INDEX({1;2;3;4;5},MATCH(H19,{0;9.9;19.9;29.9;49.9;100}))))</f>
        <v/>
      </c>
      <c r="J19" s="24"/>
      <c r="K19" s="22" t="str">
        <f>IF(J19=0,"",(INDEX({5;4;3;2;1;0},MATCH(J19,{0;1.1;1.2;1.3;1.4}))))</f>
        <v/>
      </c>
      <c r="L19" s="24"/>
      <c r="M19" s="21" t="str">
        <f>IF(L19=0,"",(INDEX({1;2;3;4;5},MATCH(L19,{0;4.9;7.9;11.9;14.9;100}))))</f>
        <v/>
      </c>
      <c r="N19" s="23"/>
      <c r="O19" s="21" t="str">
        <f>IF(N19=0,"",(INDEX({1;2;3;4;5},MATCH(N19,{0;14.9;44.9;89.9;179.9;1000}))))</f>
        <v/>
      </c>
      <c r="P19" s="20"/>
      <c r="Q19" s="22" t="str">
        <f>IF(P19=0,"",(INDEX({5;4;3;2;1;0},MATCH(P19,{0;4;4.15;4.3;4.46}))))</f>
        <v/>
      </c>
      <c r="R19" s="20"/>
      <c r="S19" s="22" t="str">
        <f>IF(R19=0,"",(INDEX({5;4;3;2;1;0},MATCH(R19,{0;2.1;4.1;7.1;10.1}))))</f>
        <v/>
      </c>
      <c r="T19" s="23"/>
      <c r="U19" s="21" t="str">
        <f>IF(T19=0,"",(INDEX({1;2;3;4;5},MATCH(T19,{0;10;15.1;20.1;25.1;30.1}))))</f>
        <v/>
      </c>
      <c r="V19" s="23"/>
      <c r="W19" s="22" t="str">
        <f>IF(V19=0,"",(INDEX({5;4;3;2;1;0},MATCH(V19,{0;12;13;14;15}))))</f>
        <v/>
      </c>
      <c r="X19" s="23"/>
      <c r="Y19" s="22" t="str">
        <f>IF(X19=0,"",(INDEX({5;4;3;2;1;0},MATCH(X19,{0;12;13;14;15}))))</f>
        <v/>
      </c>
      <c r="Z19" s="23"/>
      <c r="AA19" s="21" t="str">
        <f>IF(Z19=0,"",(INDEX({1;2;3;4;5;6;7;8;9;10;11;12},MATCH(Z19,{0;4.5;5;5.5;6;6.5;6.75;7;7.25;7.5;7.7;7.8}))))</f>
        <v/>
      </c>
      <c r="AB19" s="25">
        <f t="shared" si="0"/>
        <v>0</v>
      </c>
      <c r="AC19" s="26"/>
      <c r="AD19" s="27">
        <f>(INDEX({0;1;2;3;4;5;6;7;8;9;10;11;12},MATCH(AB19,{0;5;10;15;20;25;30;35;40;45;50;55;60})))</f>
        <v>0</v>
      </c>
    </row>
    <row r="20" spans="2:30" x14ac:dyDescent="0.35">
      <c r="B20" s="18"/>
      <c r="C20" s="19"/>
      <c r="D20" s="20"/>
      <c r="E20" s="22" t="str">
        <f>IF(D20=0,"",(INDEX({5;4;3;2;1;0},MATCH(D20,{0;6;6.5;7;7.5}))))</f>
        <v/>
      </c>
      <c r="F20" s="20"/>
      <c r="G20" s="22" t="str">
        <f>IF(F20=0,"",(INDEX({5;4;3;2;1;0},MATCH(F20,{0;13.5;14.7;15.9;17.1}))))</f>
        <v/>
      </c>
      <c r="H20" s="23"/>
      <c r="I20" s="21" t="str">
        <f>IF(H20=0,"",(INDEX({1;2;3;4;5},MATCH(H20,{0;9.9;19.9;29.9;49.9;100}))))</f>
        <v/>
      </c>
      <c r="J20" s="24"/>
      <c r="K20" s="22" t="str">
        <f>IF(J20=0,"",(INDEX({5;4;3;2;1;0},MATCH(J20,{0;1.1;1.2;1.3;1.4}))))</f>
        <v/>
      </c>
      <c r="L20" s="24"/>
      <c r="M20" s="21" t="str">
        <f>IF(L20=0,"",(INDEX({1;2;3;4;5},MATCH(L20,{0;4.9;7.9;11.9;14.9;100}))))</f>
        <v/>
      </c>
      <c r="N20" s="23"/>
      <c r="O20" s="21" t="str">
        <f>IF(N20=0,"",(INDEX({1;2;3;4;5},MATCH(N20,{0;14.9;44.9;89.9;179.9;1000}))))</f>
        <v/>
      </c>
      <c r="P20" s="20"/>
      <c r="Q20" s="22" t="str">
        <f>IF(P20=0,"",(INDEX({5;4;3;2;1;0},MATCH(P20,{0;4;4.15;4.3;4.46}))))</f>
        <v/>
      </c>
      <c r="R20" s="20"/>
      <c r="S20" s="22" t="str">
        <f>IF(R20=0,"",(INDEX({5;4;3;2;1;0},MATCH(R20,{0;2.1;4.1;7.1;10.1}))))</f>
        <v/>
      </c>
      <c r="T20" s="23"/>
      <c r="U20" s="21" t="str">
        <f>IF(T20=0,"",(INDEX({1;2;3;4;5},MATCH(T20,{0;10;15.1;20.1;25.1;30.1}))))</f>
        <v/>
      </c>
      <c r="V20" s="23"/>
      <c r="W20" s="22" t="str">
        <f>IF(V20=0,"",(INDEX({5;4;3;2;1;0},MATCH(V20,{0;12;13;14;15}))))</f>
        <v/>
      </c>
      <c r="X20" s="23"/>
      <c r="Y20" s="22" t="str">
        <f>IF(X20=0,"",(INDEX({5;4;3;2;1;0},MATCH(X20,{0;12;13;14;15}))))</f>
        <v/>
      </c>
      <c r="Z20" s="23"/>
      <c r="AA20" s="21" t="str">
        <f>IF(Z20=0,"",(INDEX({1;2;3;4;5;6;7;8;9;10;11;12},MATCH(Z20,{0;4.5;5;5.5;6;6.5;6.75;7;7.25;7.5;7.7;7.8}))))</f>
        <v/>
      </c>
      <c r="AB20" s="25">
        <f t="shared" si="0"/>
        <v>0</v>
      </c>
      <c r="AC20" s="26"/>
      <c r="AD20" s="27">
        <f>(INDEX({0;1;2;3;4;5;6;7;8;9;10;11;12},MATCH(AB20,{0;5;10;15;20;25;30;35;40;45;50;55;60})))</f>
        <v>0</v>
      </c>
    </row>
    <row r="21" spans="2:30" x14ac:dyDescent="0.35">
      <c r="B21" s="18"/>
      <c r="C21" s="19"/>
      <c r="D21" s="20"/>
      <c r="E21" s="22" t="str">
        <f>IF(D21=0,"",(INDEX({5;4;3;2;1;0},MATCH(D21,{0;6;6.5;7;7.5}))))</f>
        <v/>
      </c>
      <c r="F21" s="20"/>
      <c r="G21" s="22" t="str">
        <f>IF(F21=0,"",(INDEX({5;4;3;2;1;0},MATCH(F21,{0;13.5;14.7;15.9;17.1}))))</f>
        <v/>
      </c>
      <c r="H21" s="23"/>
      <c r="I21" s="21" t="str">
        <f>IF(H21=0,"",(INDEX({1;2;3;4;5},MATCH(H21,{0;9.9;19.9;29.9;49.9;100}))))</f>
        <v/>
      </c>
      <c r="J21" s="24"/>
      <c r="K21" s="22" t="str">
        <f>IF(J21=0,"",(INDEX({5;4;3;2;1;0},MATCH(J21,{0;1.1;1.2;1.3;1.4}))))</f>
        <v/>
      </c>
      <c r="L21" s="24"/>
      <c r="M21" s="21" t="str">
        <f>IF(L21=0,"",(INDEX({1;2;3;4;5},MATCH(L21,{0;4.9;7.9;11.9;14.9;100}))))</f>
        <v/>
      </c>
      <c r="N21" s="23"/>
      <c r="O21" s="21" t="str">
        <f>IF(N21=0,"",(INDEX({1;2;3;4;5},MATCH(N21,{0;14.9;44.9;89.9;179.9;1000}))))</f>
        <v/>
      </c>
      <c r="P21" s="20"/>
      <c r="Q21" s="22" t="str">
        <f>IF(P21=0,"",(INDEX({5;4;3;2;1;0},MATCH(P21,{0;4;4.15;4.3;4.46}))))</f>
        <v/>
      </c>
      <c r="R21" s="20"/>
      <c r="S21" s="22" t="str">
        <f>IF(R21=0,"",(INDEX({5;4;3;2;1;0},MATCH(R21,{0;2.1;4.1;7.1;10.1}))))</f>
        <v/>
      </c>
      <c r="T21" s="23"/>
      <c r="U21" s="21" t="str">
        <f>IF(T21=0,"",(INDEX({1;2;3;4;5},MATCH(T21,{0;10;15.1;20.1;25.1;30.1}))))</f>
        <v/>
      </c>
      <c r="V21" s="23"/>
      <c r="W21" s="22" t="str">
        <f>IF(V21=0,"",(INDEX({5;4;3;2;1;0},MATCH(V21,{0;12;13;14;15}))))</f>
        <v/>
      </c>
      <c r="X21" s="23"/>
      <c r="Y21" s="22" t="str">
        <f>IF(X21=0,"",(INDEX({5;4;3;2;1;0},MATCH(X21,{0;12;13;14;15}))))</f>
        <v/>
      </c>
      <c r="Z21" s="23"/>
      <c r="AA21" s="21" t="str">
        <f>IF(Z21=0,"",(INDEX({1;2;3;4;5;6;7;8;9;10;11;12},MATCH(Z21,{0;4.5;5;5.5;6;6.5;6.75;7;7.25;7.5;7.7;7.8}))))</f>
        <v/>
      </c>
      <c r="AB21" s="25">
        <f t="shared" si="0"/>
        <v>0</v>
      </c>
      <c r="AC21" s="26"/>
      <c r="AD21" s="27">
        <f>(INDEX({0;1;2;3;4;5;6;7;8;9;10;11;12},MATCH(AB21,{0;5;10;15;20;25;30;35;40;45;50;55;60})))</f>
        <v>0</v>
      </c>
    </row>
    <row r="22" spans="2:30" x14ac:dyDescent="0.35">
      <c r="B22" s="18"/>
      <c r="C22" s="19"/>
      <c r="D22" s="20"/>
      <c r="E22" s="22" t="str">
        <f>IF(D22=0,"",(INDEX({5;4;3;2;1;0},MATCH(D22,{0;6;6.5;7;7.5}))))</f>
        <v/>
      </c>
      <c r="F22" s="20"/>
      <c r="G22" s="22" t="str">
        <f>IF(F22=0,"",(INDEX({5;4;3;2;1;0},MATCH(F22,{0;13.5;14.7;15.9;17.1}))))</f>
        <v/>
      </c>
      <c r="H22" s="23"/>
      <c r="I22" s="21" t="str">
        <f>IF(H22=0,"",(INDEX({1;2;3;4;5},MATCH(H22,{0;9.9;19.9;29.9;49.9;100}))))</f>
        <v/>
      </c>
      <c r="J22" s="24"/>
      <c r="K22" s="22" t="str">
        <f>IF(J22=0,"",(INDEX({5;4;3;2;1;0},MATCH(J22,{0;1.1;1.2;1.3;1.4}))))</f>
        <v/>
      </c>
      <c r="L22" s="24"/>
      <c r="M22" s="21" t="str">
        <f>IF(L22=0,"",(INDEX({1;2;3;4;5},MATCH(L22,{0;4.9;7.9;11.9;14.9;100}))))</f>
        <v/>
      </c>
      <c r="N22" s="23"/>
      <c r="O22" s="21" t="str">
        <f>IF(N22=0,"",(INDEX({1;2;3;4;5},MATCH(N22,{0;14.9;44.9;89.9;179.9;1000}))))</f>
        <v/>
      </c>
      <c r="P22" s="20"/>
      <c r="Q22" s="22" t="str">
        <f>IF(P22=0,"",(INDEX({5;4;3;2;1;0},MATCH(P22,{0;4;4.15;4.3;4.46}))))</f>
        <v/>
      </c>
      <c r="R22" s="20"/>
      <c r="S22" s="22" t="str">
        <f>IF(R22=0,"",(INDEX({5;4;3;2;1;0},MATCH(R22,{0;2.1;4.1;7.1;10.1}))))</f>
        <v/>
      </c>
      <c r="T22" s="23"/>
      <c r="U22" s="21" t="str">
        <f>IF(T22=0,"",(INDEX({1;2;3;4;5},MATCH(T22,{0;10;15.1;20.1;25.1;30.1}))))</f>
        <v/>
      </c>
      <c r="V22" s="23"/>
      <c r="W22" s="22" t="str">
        <f>IF(V22=0,"",(INDEX({5;4;3;2;1;0},MATCH(V22,{0;12;13;14;15}))))</f>
        <v/>
      </c>
      <c r="X22" s="23"/>
      <c r="Y22" s="22" t="str">
        <f>IF(X22=0,"",(INDEX({5;4;3;2;1;0},MATCH(X22,{0;12;13;14;15}))))</f>
        <v/>
      </c>
      <c r="Z22" s="23"/>
      <c r="AA22" s="21" t="str">
        <f>IF(Z22=0,"",(INDEX({1;2;3;4;5;6;7;8;9;10;11;12},MATCH(Z22,{0;4.5;5;5.5;6;6.5;6.75;7;7.25;7.5;7.7;7.8}))))</f>
        <v/>
      </c>
      <c r="AB22" s="25">
        <f t="shared" si="0"/>
        <v>0</v>
      </c>
      <c r="AC22" s="26"/>
      <c r="AD22" s="27">
        <f>(INDEX({0;1;2;3;4;5;6;7;8;9;10;11;12},MATCH(AB22,{0;5;10;15;20;25;30;35;40;45;50;55;60})))</f>
        <v>0</v>
      </c>
    </row>
    <row r="23" spans="2:30" x14ac:dyDescent="0.35">
      <c r="B23" s="18"/>
      <c r="C23" s="19"/>
      <c r="D23" s="20"/>
      <c r="E23" s="22" t="str">
        <f>IF(D23=0,"",(INDEX({5;4;3;2;1;0},MATCH(D23,{0;6;6.5;7;7.5}))))</f>
        <v/>
      </c>
      <c r="F23" s="20"/>
      <c r="G23" s="22" t="str">
        <f>IF(F23=0,"",(INDEX({5;4;3;2;1;0},MATCH(F23,{0;13.5;14.7;15.9;17.1}))))</f>
        <v/>
      </c>
      <c r="H23" s="23"/>
      <c r="I23" s="21" t="str">
        <f>IF(H23=0,"",(INDEX({1;2;3;4;5},MATCH(H23,{0;9.9;19.9;29.9;49.9;100}))))</f>
        <v/>
      </c>
      <c r="J23" s="24"/>
      <c r="K23" s="22" t="str">
        <f>IF(J23=0,"",(INDEX({5;4;3;2;1;0},MATCH(J23,{0;1.1;1.2;1.3;1.4}))))</f>
        <v/>
      </c>
      <c r="L23" s="24"/>
      <c r="M23" s="21" t="str">
        <f>IF(L23=0,"",(INDEX({1;2;3;4;5},MATCH(L23,{0;4.9;7.9;11.9;14.9;100}))))</f>
        <v/>
      </c>
      <c r="N23" s="23"/>
      <c r="O23" s="21" t="str">
        <f>IF(N23=0,"",(INDEX({1;2;3;4;5},MATCH(N23,{0;14.9;44.9;89.9;179.9;1000}))))</f>
        <v/>
      </c>
      <c r="P23" s="20"/>
      <c r="Q23" s="22" t="str">
        <f>IF(P23=0,"",(INDEX({5;4;3;2;1;0},MATCH(P23,{0;4;4.15;4.3;4.46}))))</f>
        <v/>
      </c>
      <c r="R23" s="20"/>
      <c r="S23" s="22" t="str">
        <f>IF(R23=0,"",(INDEX({5;4;3;2;1;0},MATCH(R23,{0;2.1;4.1;7.1;10.1}))))</f>
        <v/>
      </c>
      <c r="T23" s="23"/>
      <c r="U23" s="21" t="str">
        <f>IF(T23=0,"",(INDEX({1;2;3;4;5},MATCH(T23,{0;10;15.1;20.1;25.1;30.1}))))</f>
        <v/>
      </c>
      <c r="V23" s="23"/>
      <c r="W23" s="22" t="str">
        <f>IF(V23=0,"",(INDEX({5;4;3;2;1;0},MATCH(V23,{0;12;13;14;15}))))</f>
        <v/>
      </c>
      <c r="X23" s="23"/>
      <c r="Y23" s="22" t="str">
        <f>IF(X23=0,"",(INDEX({5;4;3;2;1;0},MATCH(X23,{0;12;13;14;15}))))</f>
        <v/>
      </c>
      <c r="Z23" s="23"/>
      <c r="AA23" s="21" t="str">
        <f>IF(Z23=0,"",(INDEX({1;2;3;4;5;6;7;8;9;10;11;12},MATCH(Z23,{0;4.5;5;5.5;6;6.5;6.75;7;7.25;7.5;7.7;7.8}))))</f>
        <v/>
      </c>
      <c r="AB23" s="25">
        <f t="shared" si="0"/>
        <v>0</v>
      </c>
      <c r="AC23" s="26"/>
      <c r="AD23" s="27">
        <f>(INDEX({0;1;2;3;4;5;6;7;8;9;10;11;12},MATCH(AB23,{0;5;10;15;20;25;30;35;40;45;50;55;60})))</f>
        <v>0</v>
      </c>
    </row>
    <row r="24" spans="2:30" x14ac:dyDescent="0.35">
      <c r="B24" s="18"/>
      <c r="C24" s="19"/>
      <c r="D24" s="20"/>
      <c r="E24" s="22" t="str">
        <f>IF(D24=0,"",(INDEX({5;4;3;2;1;0},MATCH(D24,{0;6;6.5;7;7.5}))))</f>
        <v/>
      </c>
      <c r="F24" s="20"/>
      <c r="G24" s="22" t="str">
        <f>IF(F24=0,"",(INDEX({5;4;3;2;1;0},MATCH(F24,{0;13.5;14.7;15.9;17.1}))))</f>
        <v/>
      </c>
      <c r="H24" s="23"/>
      <c r="I24" s="21" t="str">
        <f>IF(H24=0,"",(INDEX({1;2;3;4;5},MATCH(H24,{0;9.9;19.9;29.9;49.9;100}))))</f>
        <v/>
      </c>
      <c r="J24" s="24"/>
      <c r="K24" s="22" t="str">
        <f>IF(J24=0,"",(INDEX({5;4;3;2;1;0},MATCH(J24,{0;1.1;1.2;1.3;1.4}))))</f>
        <v/>
      </c>
      <c r="L24" s="24"/>
      <c r="M24" s="21" t="str">
        <f>IF(L24=0,"",(INDEX({1;2;3;4;5},MATCH(L24,{0;4.9;7.9;11.9;14.9;100}))))</f>
        <v/>
      </c>
      <c r="N24" s="23"/>
      <c r="O24" s="21" t="str">
        <f>IF(N24=0,"",(INDEX({1;2;3;4;5},MATCH(N24,{0;14.9;44.9;89.9;179.9;1000}))))</f>
        <v/>
      </c>
      <c r="P24" s="20"/>
      <c r="Q24" s="22" t="str">
        <f>IF(P24=0,"",(INDEX({5;4;3;2;1;0},MATCH(P24,{0;4;4.15;4.3;4.46}))))</f>
        <v/>
      </c>
      <c r="R24" s="20"/>
      <c r="S24" s="22" t="str">
        <f>IF(R24=0,"",(INDEX({5;4;3;2;1;0},MATCH(R24,{0;2.1;4.1;7.1;10.1}))))</f>
        <v/>
      </c>
      <c r="T24" s="23"/>
      <c r="U24" s="21" t="str">
        <f>IF(T24=0,"",(INDEX({1;2;3;4;5},MATCH(T24,{0;10;15.1;20.1;25.1;30.1}))))</f>
        <v/>
      </c>
      <c r="V24" s="23"/>
      <c r="W24" s="22" t="str">
        <f>IF(V24=0,"",(INDEX({5;4;3;2;1;0},MATCH(V24,{0;12;13;14;15}))))</f>
        <v/>
      </c>
      <c r="X24" s="23"/>
      <c r="Y24" s="22" t="str">
        <f>IF(X24=0,"",(INDEX({5;4;3;2;1;0},MATCH(X24,{0;12;13;14;15}))))</f>
        <v/>
      </c>
      <c r="Z24" s="23"/>
      <c r="AA24" s="21" t="str">
        <f>IF(Z24=0,"",(INDEX({1;2;3;4;5;6;7;8;9;10;11;12},MATCH(Z24,{0;4.5;5;5.5;6;6.5;6.75;7;7.25;7.5;7.7;7.8}))))</f>
        <v/>
      </c>
      <c r="AB24" s="25">
        <f t="shared" si="0"/>
        <v>0</v>
      </c>
      <c r="AC24" s="26"/>
      <c r="AD24" s="27">
        <f>(INDEX({0;1;2;3;4;5;6;7;8;9;10;11;12},MATCH(AB24,{0;5;10;15;20;25;30;35;40;45;50;55;60})))</f>
        <v>0</v>
      </c>
    </row>
    <row r="25" spans="2:30" x14ac:dyDescent="0.35">
      <c r="B25" s="18"/>
      <c r="C25" s="19"/>
      <c r="D25" s="20"/>
      <c r="E25" s="22" t="str">
        <f>IF(D25=0,"",(INDEX({5;4;3;2;1;0},MATCH(D25,{0;6;6.5;7;7.5}))))</f>
        <v/>
      </c>
      <c r="F25" s="20"/>
      <c r="G25" s="22" t="str">
        <f>IF(F25=0,"",(INDEX({5;4;3;2;1;0},MATCH(F25,{0;13.5;14.7;15.9;17.1}))))</f>
        <v/>
      </c>
      <c r="H25" s="23"/>
      <c r="I25" s="21" t="str">
        <f>IF(H25=0,"",(INDEX({1;2;3;4;5},MATCH(H25,{0;9.9;19.9;29.9;49.9;100}))))</f>
        <v/>
      </c>
      <c r="J25" s="24"/>
      <c r="K25" s="22" t="str">
        <f>IF(J25=0,"",(INDEX({5;4;3;2;1;0},MATCH(J25,{0;1.1;1.2;1.3;1.4}))))</f>
        <v/>
      </c>
      <c r="L25" s="24"/>
      <c r="M25" s="21" t="str">
        <f>IF(L25=0,"",(INDEX({1;2;3;4;5},MATCH(L25,{0;4.9;7.9;11.9;14.9;100}))))</f>
        <v/>
      </c>
      <c r="N25" s="23"/>
      <c r="O25" s="21" t="str">
        <f>IF(N25=0,"",(INDEX({1;2;3;4;5},MATCH(N25,{0;14.9;44.9;89.9;179.9;1000}))))</f>
        <v/>
      </c>
      <c r="P25" s="20"/>
      <c r="Q25" s="22" t="str">
        <f>IF(P25=0,"",(INDEX({5;4;3;2;1;0},MATCH(P25,{0;4;4.15;4.3;4.46}))))</f>
        <v/>
      </c>
      <c r="R25" s="20"/>
      <c r="S25" s="22" t="str">
        <f>IF(R25=0,"",(INDEX({5;4;3;2;1;0},MATCH(R25,{0;2.1;4.1;7.1;10.1}))))</f>
        <v/>
      </c>
      <c r="T25" s="23"/>
      <c r="U25" s="21" t="str">
        <f>IF(T25=0,"",(INDEX({1;2;3;4;5},MATCH(T25,{0;10;15.1;20.1;25.1;30.1}))))</f>
        <v/>
      </c>
      <c r="V25" s="23"/>
      <c r="W25" s="22" t="str">
        <f>IF(V25=0,"",(INDEX({5;4;3;2;1;0},MATCH(V25,{0;12;13;14;15}))))</f>
        <v/>
      </c>
      <c r="X25" s="23"/>
      <c r="Y25" s="22" t="str">
        <f>IF(X25=0,"",(INDEX({5;4;3;2;1;0},MATCH(X25,{0;12;13;14;15}))))</f>
        <v/>
      </c>
      <c r="Z25" s="23"/>
      <c r="AA25" s="21" t="str">
        <f>IF(Z25=0,"",(INDEX({1;2;3;4;5;6;7;8;9;10;11;12},MATCH(Z25,{0;4.5;5;5.5;6;6.5;6.75;7;7.25;7.5;7.7;7.8}))))</f>
        <v/>
      </c>
      <c r="AB25" s="25">
        <f t="shared" si="0"/>
        <v>0</v>
      </c>
      <c r="AC25" s="26"/>
      <c r="AD25" s="27">
        <f>(INDEX({0;1;2;3;4;5;6;7;8;9;10;11;12},MATCH(AB25,{0;5;10;15;20;25;30;35;40;45;50;55;60})))</f>
        <v>0</v>
      </c>
    </row>
    <row r="26" spans="2:30" x14ac:dyDescent="0.35">
      <c r="B26" s="18"/>
      <c r="C26" s="19"/>
      <c r="D26" s="20"/>
      <c r="E26" s="22" t="str">
        <f>IF(D26=0,"",(INDEX({5;4;3;2;1;0},MATCH(D26,{0;6;6.5;7;7.5}))))</f>
        <v/>
      </c>
      <c r="F26" s="20"/>
      <c r="G26" s="22" t="str">
        <f>IF(F26=0,"",(INDEX({5;4;3;2;1;0},MATCH(F26,{0;13.5;14.7;15.9;17.1}))))</f>
        <v/>
      </c>
      <c r="H26" s="23"/>
      <c r="I26" s="21" t="str">
        <f>IF(H26=0,"",(INDEX({1;2;3;4;5},MATCH(H26,{0;9.9;19.9;29.9;49.9;100}))))</f>
        <v/>
      </c>
      <c r="J26" s="24"/>
      <c r="K26" s="22" t="str">
        <f>IF(J26=0,"",(INDEX({5;4;3;2;1;0},MATCH(J26,{0;1.1;1.2;1.3;1.4}))))</f>
        <v/>
      </c>
      <c r="L26" s="24"/>
      <c r="M26" s="21" t="str">
        <f>IF(L26=0,"",(INDEX({1;2;3;4;5},MATCH(L26,{0;4.9;7.9;11.9;14.9;100}))))</f>
        <v/>
      </c>
      <c r="N26" s="23"/>
      <c r="O26" s="21" t="str">
        <f>IF(N26=0,"",(INDEX({1;2;3;4;5},MATCH(N26,{0;14.9;44.9;89.9;179.9;1000}))))</f>
        <v/>
      </c>
      <c r="P26" s="20"/>
      <c r="Q26" s="22" t="str">
        <f>IF(P26=0,"",(INDEX({5;4;3;2;1;0},MATCH(P26,{0;4;4.15;4.3;4.46}))))</f>
        <v/>
      </c>
      <c r="R26" s="20"/>
      <c r="S26" s="22" t="str">
        <f>IF(R26=0,"",(INDEX({5;4;3;2;1;0},MATCH(R26,{0;2.1;4.1;7.1;10.1}))))</f>
        <v/>
      </c>
      <c r="T26" s="23"/>
      <c r="U26" s="21" t="str">
        <f>IF(T26=0,"",(INDEX({1;2;3;4;5},MATCH(T26,{0;10;15.1;20.1;25.1;30.1}))))</f>
        <v/>
      </c>
      <c r="V26" s="23"/>
      <c r="W26" s="22" t="str">
        <f>IF(V26=0,"",(INDEX({5;4;3;2;1;0},MATCH(V26,{0;12;13;14;15}))))</f>
        <v/>
      </c>
      <c r="X26" s="23"/>
      <c r="Y26" s="22" t="str">
        <f>IF(X26=0,"",(INDEX({5;4;3;2;1;0},MATCH(X26,{0;12;13;14;15}))))</f>
        <v/>
      </c>
      <c r="Z26" s="23"/>
      <c r="AA26" s="21" t="str">
        <f>IF(Z26=0,"",(INDEX({1;2;3;4;5;6;7;8;9;10;11;12},MATCH(Z26,{0;4.5;5;5.5;6;6.5;6.75;7;7.25;7.5;7.7;7.8}))))</f>
        <v/>
      </c>
      <c r="AB26" s="25">
        <f t="shared" si="0"/>
        <v>0</v>
      </c>
      <c r="AC26" s="26"/>
      <c r="AD26" s="27">
        <f>(INDEX({0;1;2;3;4;5;6;7;8;9;10;11;12},MATCH(AB26,{0;5;10;15;20;25;30;35;40;45;50;55;60})))</f>
        <v>0</v>
      </c>
    </row>
    <row r="27" spans="2:30" x14ac:dyDescent="0.35">
      <c r="B27" s="18"/>
      <c r="C27" s="19"/>
      <c r="D27" s="20"/>
      <c r="E27" s="22" t="str">
        <f>IF(D27=0,"",(INDEX({5;4;3;2;1;0},MATCH(D27,{0;6;6.5;7;7.5}))))</f>
        <v/>
      </c>
      <c r="F27" s="20"/>
      <c r="G27" s="22" t="str">
        <f>IF(F27=0,"",(INDEX({5;4;3;2;1;0},MATCH(F27,{0;13.5;14.7;15.9;17.1}))))</f>
        <v/>
      </c>
      <c r="H27" s="23"/>
      <c r="I27" s="21" t="str">
        <f>IF(H27=0,"",(INDEX({1;2;3;4;5},MATCH(H27,{0;9.9;19.9;29.9;49.9;100}))))</f>
        <v/>
      </c>
      <c r="J27" s="24"/>
      <c r="K27" s="22" t="str">
        <f>IF(J27=0,"",(INDEX({5;4;3;2;1;0},MATCH(J27,{0;1.1;1.2;1.3;1.4}))))</f>
        <v/>
      </c>
      <c r="L27" s="24"/>
      <c r="M27" s="21" t="str">
        <f>IF(L27=0,"",(INDEX({1;2;3;4;5},MATCH(L27,{0;4.9;7.9;11.9;14.9;100}))))</f>
        <v/>
      </c>
      <c r="N27" s="23"/>
      <c r="O27" s="21" t="str">
        <f>IF(N27=0,"",(INDEX({1;2;3;4;5},MATCH(N27,{0;14.9;44.9;89.9;179.9;1000}))))</f>
        <v/>
      </c>
      <c r="P27" s="20"/>
      <c r="Q27" s="22" t="str">
        <f>IF(P27=0,"",(INDEX({5;4;3;2;1;0},MATCH(P27,{0;4;4.15;4.3;4.46}))))</f>
        <v/>
      </c>
      <c r="R27" s="20"/>
      <c r="S27" s="22" t="str">
        <f>IF(R27=0,"",(INDEX({5;4;3;2;1;0},MATCH(R27,{0;2.1;4.1;7.1;10.1}))))</f>
        <v/>
      </c>
      <c r="T27" s="23"/>
      <c r="U27" s="21" t="str">
        <f>IF(T27=0,"",(INDEX({1;2;3;4;5},MATCH(T27,{0;10;15.1;20.1;25.1;30.1}))))</f>
        <v/>
      </c>
      <c r="V27" s="23"/>
      <c r="W27" s="22" t="str">
        <f>IF(V27=0,"",(INDEX({5;4;3;2;1;0},MATCH(V27,{0;12;13;14;15}))))</f>
        <v/>
      </c>
      <c r="X27" s="23"/>
      <c r="Y27" s="22" t="str">
        <f>IF(X27=0,"",(INDEX({5;4;3;2;1;0},MATCH(X27,{0;12;13;14;15}))))</f>
        <v/>
      </c>
      <c r="Z27" s="23"/>
      <c r="AA27" s="21" t="str">
        <f>IF(Z27=0,"",(INDEX({1;2;3;4;5;6;7;8;9;10;11;12},MATCH(Z27,{0;4.5;5;5.5;6;6.5;6.75;7;7.25;7.5;7.7;7.8}))))</f>
        <v/>
      </c>
      <c r="AB27" s="25">
        <f t="shared" si="0"/>
        <v>0</v>
      </c>
      <c r="AC27" s="26"/>
      <c r="AD27" s="27">
        <f>(INDEX({0;1;2;3;4;5;6;7;8;9;10;11;12},MATCH(AB27,{0;5;10;15;20;25;30;35;40;45;50;55;60})))</f>
        <v>0</v>
      </c>
    </row>
    <row r="28" spans="2:30" x14ac:dyDescent="0.35">
      <c r="B28" s="18"/>
      <c r="C28" s="19"/>
      <c r="D28" s="20"/>
      <c r="E28" s="22" t="str">
        <f>IF(D28=0,"",(INDEX({5;4;3;2;1;0},MATCH(D28,{0;6;6.5;7;7.5}))))</f>
        <v/>
      </c>
      <c r="F28" s="20"/>
      <c r="G28" s="22" t="str">
        <f>IF(F28=0,"",(INDEX({5;4;3;2;1;0},MATCH(F28,{0;13.5;14.7;15.9;17.1}))))</f>
        <v/>
      </c>
      <c r="H28" s="23"/>
      <c r="I28" s="21" t="str">
        <f>IF(H28=0,"",(INDEX({1;2;3;4;5},MATCH(H28,{0;9.9;19.9;29.9;49.9;100}))))</f>
        <v/>
      </c>
      <c r="J28" s="24"/>
      <c r="K28" s="22" t="str">
        <f>IF(J28=0,"",(INDEX({5;4;3;2;1;0},MATCH(J28,{0;1.1;1.2;1.3;1.4}))))</f>
        <v/>
      </c>
      <c r="L28" s="24"/>
      <c r="M28" s="21" t="str">
        <f>IF(L28=0,"",(INDEX({1;2;3;4;5},MATCH(L28,{0;4.9;7.9;11.9;14.9;100}))))</f>
        <v/>
      </c>
      <c r="N28" s="23"/>
      <c r="O28" s="21" t="str">
        <f>IF(N28=0,"",(INDEX({1;2;3;4;5},MATCH(N28,{0;14.9;44.9;89.9;179.9;1000}))))</f>
        <v/>
      </c>
      <c r="P28" s="20"/>
      <c r="Q28" s="22" t="str">
        <f>IF(P28=0,"",(INDEX({5;4;3;2;1;0},MATCH(P28,{0;4;4.15;4.3;4.46}))))</f>
        <v/>
      </c>
      <c r="R28" s="20"/>
      <c r="S28" s="22" t="str">
        <f>IF(R28=0,"",(INDEX({5;4;3;2;1;0},MATCH(R28,{0;2.1;4.1;7.1;10.1}))))</f>
        <v/>
      </c>
      <c r="T28" s="23"/>
      <c r="U28" s="21" t="str">
        <f>IF(T28=0,"",(INDEX({1;2;3;4;5},MATCH(T28,{0;10;15.1;20.1;25.1;30.1}))))</f>
        <v/>
      </c>
      <c r="V28" s="23"/>
      <c r="W28" s="22" t="str">
        <f>IF(V28=0,"",(INDEX({5;4;3;2;1;0},MATCH(V28,{0;12;13;14;15}))))</f>
        <v/>
      </c>
      <c r="X28" s="23"/>
      <c r="Y28" s="22" t="str">
        <f>IF(X28=0,"",(INDEX({5;4;3;2;1;0},MATCH(X28,{0;12;13;14;15}))))</f>
        <v/>
      </c>
      <c r="Z28" s="23"/>
      <c r="AA28" s="21" t="str">
        <f>IF(Z28=0,"",(INDEX({1;2;3;4;5;6;7;8;9;10;11;12},MATCH(Z28,{0;4.5;5;5.5;6;6.5;6.75;7;7.25;7.5;7.7;7.8}))))</f>
        <v/>
      </c>
      <c r="AB28" s="25">
        <f t="shared" si="0"/>
        <v>0</v>
      </c>
      <c r="AC28" s="26"/>
      <c r="AD28" s="27">
        <f>(INDEX({0;1;2;3;4;5;6;7;8;9;10;11;12},MATCH(AB28,{0;5;10;15;20;25;30;35;40;45;50;55;60})))</f>
        <v>0</v>
      </c>
    </row>
    <row r="29" spans="2:30" x14ac:dyDescent="0.35">
      <c r="B29" s="18"/>
      <c r="C29" s="19"/>
      <c r="D29" s="20"/>
      <c r="E29" s="22" t="str">
        <f>IF(D29=0,"",(INDEX({5;4;3;2;1;0},MATCH(D29,{0;6;6.5;7;7.5}))))</f>
        <v/>
      </c>
      <c r="F29" s="20"/>
      <c r="G29" s="22" t="str">
        <f>IF(F29=0,"",(INDEX({5;4;3;2;1;0},MATCH(F29,{0;13.5;14.7;15.9;17.1}))))</f>
        <v/>
      </c>
      <c r="H29" s="23"/>
      <c r="I29" s="21" t="str">
        <f>IF(H29=0,"",(INDEX({1;2;3;4;5},MATCH(H29,{0;9.9;19.9;29.9;49.9;100}))))</f>
        <v/>
      </c>
      <c r="J29" s="24"/>
      <c r="K29" s="22" t="str">
        <f>IF(J29=0,"",(INDEX({5;4;3;2;1;0},MATCH(J29,{0;1.1;1.2;1.3;1.4}))))</f>
        <v/>
      </c>
      <c r="L29" s="24"/>
      <c r="M29" s="21" t="str">
        <f>IF(L29=0,"",(INDEX({1;2;3;4;5},MATCH(L29,{0;4.9;7.9;11.9;14.9;100}))))</f>
        <v/>
      </c>
      <c r="N29" s="23"/>
      <c r="O29" s="21" t="str">
        <f>IF(N29=0,"",(INDEX({1;2;3;4;5},MATCH(N29,{0;14.9;44.9;89.9;179.9;1000}))))</f>
        <v/>
      </c>
      <c r="P29" s="20"/>
      <c r="Q29" s="22" t="str">
        <f>IF(P29=0,"",(INDEX({5;4;3;2;1;0},MATCH(P29,{0;4;4.15;4.3;4.46}))))</f>
        <v/>
      </c>
      <c r="R29" s="20"/>
      <c r="S29" s="22" t="str">
        <f>IF(R29=0,"",(INDEX({5;4;3;2;1;0},MATCH(R29,{0;2.1;4.1;7.1;10.1}))))</f>
        <v/>
      </c>
      <c r="T29" s="23"/>
      <c r="U29" s="21" t="str">
        <f>IF(T29=0,"",(INDEX({1;2;3;4;5},MATCH(T29,{0;10;15.1;20.1;25.1;30.1}))))</f>
        <v/>
      </c>
      <c r="V29" s="23"/>
      <c r="W29" s="22" t="str">
        <f>IF(V29=0,"",(INDEX({5;4;3;2;1;0},MATCH(V29,{0;12;13;14;15}))))</f>
        <v/>
      </c>
      <c r="X29" s="23"/>
      <c r="Y29" s="22" t="str">
        <f>IF(X29=0,"",(INDEX({5;4;3;2;1;0},MATCH(X29,{0;12;13;14;15}))))</f>
        <v/>
      </c>
      <c r="Z29" s="23"/>
      <c r="AA29" s="21" t="str">
        <f>IF(Z29=0,"",(INDEX({1;2;3;4;5;6;7;8;9;10;11;12},MATCH(Z29,{0;4.5;5;5.5;6;6.5;6.75;7;7.25;7.5;7.7;7.8}))))</f>
        <v/>
      </c>
      <c r="AB29" s="25">
        <f t="shared" si="0"/>
        <v>0</v>
      </c>
      <c r="AC29" s="26"/>
      <c r="AD29" s="27">
        <f>(INDEX({0;1;2;3;4;5;6;7;8;9;10;11;12},MATCH(AB29,{0;5;10;15;20;25;30;35;40;45;50;55;60})))</f>
        <v>0</v>
      </c>
    </row>
    <row r="30" spans="2:30" x14ac:dyDescent="0.35">
      <c r="B30" s="18"/>
      <c r="C30" s="19"/>
      <c r="D30" s="20"/>
      <c r="E30" s="22" t="str">
        <f>IF(D30=0,"",(INDEX({5;4;3;2;1;0},MATCH(D30,{0;6;6.5;7;7.5}))))</f>
        <v/>
      </c>
      <c r="F30" s="20"/>
      <c r="G30" s="22" t="str">
        <f>IF(F30=0,"",(INDEX({5;4;3;2;1;0},MATCH(F30,{0;13.5;14.7;15.9;17.1}))))</f>
        <v/>
      </c>
      <c r="H30" s="23"/>
      <c r="I30" s="21" t="str">
        <f>IF(H30=0,"",(INDEX({1;2;3;4;5},MATCH(H30,{0;9.9;19.9;29.9;49.9;100}))))</f>
        <v/>
      </c>
      <c r="J30" s="24"/>
      <c r="K30" s="22" t="str">
        <f>IF(J30=0,"",(INDEX({5;4;3;2;1;0},MATCH(J30,{0;1.1;1.2;1.3;1.4}))))</f>
        <v/>
      </c>
      <c r="L30" s="24"/>
      <c r="M30" s="21" t="str">
        <f>IF(L30=0,"",(INDEX({1;2;3;4;5},MATCH(L30,{0;4.9;7.9;11.9;14.9;100}))))</f>
        <v/>
      </c>
      <c r="N30" s="23"/>
      <c r="O30" s="21" t="str">
        <f>IF(N30=0,"",(INDEX({1;2;3;4;5},MATCH(N30,{0;14.9;44.9;89.9;179.9;1000}))))</f>
        <v/>
      </c>
      <c r="P30" s="20"/>
      <c r="Q30" s="22" t="str">
        <f>IF(P30=0,"",(INDEX({5;4;3;2;1;0},MATCH(P30,{0;4;4.15;4.3;4.46}))))</f>
        <v/>
      </c>
      <c r="R30" s="20"/>
      <c r="S30" s="22" t="str">
        <f>IF(R30=0,"",(INDEX({5;4;3;2;1;0},MATCH(R30,{0;2.1;4.1;7.1;10.1}))))</f>
        <v/>
      </c>
      <c r="T30" s="23"/>
      <c r="U30" s="21" t="str">
        <f>IF(T30=0,"",(INDEX({1;2;3;4;5},MATCH(T30,{0;10;15.1;20.1;25.1;30.1}))))</f>
        <v/>
      </c>
      <c r="V30" s="23"/>
      <c r="W30" s="22" t="str">
        <f>IF(V30=0,"",(INDEX({5;4;3;2;1;0},MATCH(V30,{0;12;13;14;15}))))</f>
        <v/>
      </c>
      <c r="X30" s="23"/>
      <c r="Y30" s="22" t="str">
        <f>IF(X30=0,"",(INDEX({5;4;3;2;1;0},MATCH(X30,{0;12;13;14;15}))))</f>
        <v/>
      </c>
      <c r="Z30" s="23"/>
      <c r="AA30" s="21" t="str">
        <f>IF(Z30=0,"",(INDEX({1;2;3;4;5;6;7;8;9;10;11;12},MATCH(Z30,{0;4.5;5;5.5;6;6.5;6.75;7;7.25;7.5;7.7;7.8}))))</f>
        <v/>
      </c>
      <c r="AB30" s="25">
        <f t="shared" si="0"/>
        <v>0</v>
      </c>
      <c r="AC30" s="26"/>
      <c r="AD30" s="27">
        <f>(INDEX({0;1;2;3;4;5;6;7;8;9;10;11;12},MATCH(AB30,{0;5;10;15;20;25;30;35;40;45;50;55;60})))</f>
        <v>0</v>
      </c>
    </row>
    <row r="31" spans="2:30" x14ac:dyDescent="0.35">
      <c r="B31" s="18"/>
      <c r="C31" s="19"/>
      <c r="D31" s="20"/>
      <c r="E31" s="22" t="str">
        <f>IF(D31=0,"",(INDEX({5;4;3;2;1;0},MATCH(D31,{0;6;6.5;7;7.5}))))</f>
        <v/>
      </c>
      <c r="F31" s="20"/>
      <c r="G31" s="22" t="str">
        <f>IF(F31=0,"",(INDEX({5;4;3;2;1;0},MATCH(F31,{0;13.5;14.7;15.9;17.1}))))</f>
        <v/>
      </c>
      <c r="H31" s="23"/>
      <c r="I31" s="21" t="str">
        <f>IF(H31=0,"",(INDEX({1;2;3;4;5},MATCH(H31,{0;9.9;19.9;29.9;49.9;100}))))</f>
        <v/>
      </c>
      <c r="J31" s="24"/>
      <c r="K31" s="22" t="str">
        <f>IF(J31=0,"",(INDEX({5;4;3;2;1;0},MATCH(J31,{0;1.1;1.2;1.3;1.4}))))</f>
        <v/>
      </c>
      <c r="L31" s="24"/>
      <c r="M31" s="21" t="str">
        <f>IF(L31=0,"",(INDEX({1;2;3;4;5},MATCH(L31,{0;4.9;7.9;11.9;14.9;100}))))</f>
        <v/>
      </c>
      <c r="N31" s="23"/>
      <c r="O31" s="21" t="str">
        <f>IF(N31=0,"",(INDEX({1;2;3;4;5},MATCH(N31,{0;14.9;44.9;89.9;179.9;1000}))))</f>
        <v/>
      </c>
      <c r="P31" s="20"/>
      <c r="Q31" s="22" t="str">
        <f>IF(P31=0,"",(INDEX({5;4;3;2;1;0},MATCH(P31,{0;4;4.15;4.3;4.46}))))</f>
        <v/>
      </c>
      <c r="R31" s="20"/>
      <c r="S31" s="22" t="str">
        <f>IF(R31=0,"",(INDEX({5;4;3;2;1;0},MATCH(R31,{0;2.1;4.1;7.1;10.1}))))</f>
        <v/>
      </c>
      <c r="T31" s="23"/>
      <c r="U31" s="21" t="str">
        <f>IF(T31=0,"",(INDEX({1;2;3;4;5},MATCH(T31,{0;10;15.1;20.1;25.1;30.1}))))</f>
        <v/>
      </c>
      <c r="V31" s="23"/>
      <c r="W31" s="22" t="str">
        <f>IF(V31=0,"",(INDEX({5;4;3;2;1;0},MATCH(V31,{0;12;13;14;15}))))</f>
        <v/>
      </c>
      <c r="X31" s="23"/>
      <c r="Y31" s="22" t="str">
        <f>IF(X31=0,"",(INDEX({5;4;3;2;1;0},MATCH(X31,{0;12;13;14;15}))))</f>
        <v/>
      </c>
      <c r="Z31" s="23"/>
      <c r="AA31" s="21" t="str">
        <f>IF(Z31=0,"",(INDEX({1;2;3;4;5;6;7;8;9;10;11;12},MATCH(Z31,{0;4.5;5;5.5;6;6.5;6.75;7;7.25;7.5;7.7;7.8}))))</f>
        <v/>
      </c>
      <c r="AB31" s="25">
        <f t="shared" si="0"/>
        <v>0</v>
      </c>
      <c r="AC31" s="26"/>
      <c r="AD31" s="27">
        <f>(INDEX({0;1;2;3;4;5;6;7;8;9;10;11;12},MATCH(AB31,{0;5;10;15;20;25;30;35;40;45;50;55;60})))</f>
        <v>0</v>
      </c>
    </row>
    <row r="32" spans="2:30" x14ac:dyDescent="0.35">
      <c r="B32" s="18"/>
      <c r="C32" s="19"/>
      <c r="D32" s="20"/>
      <c r="E32" s="22" t="str">
        <f>IF(D32=0,"",(INDEX({5;4;3;2;1;0},MATCH(D32,{0;6;6.5;7;7.5}))))</f>
        <v/>
      </c>
      <c r="F32" s="20"/>
      <c r="G32" s="22" t="str">
        <f>IF(F32=0,"",(INDEX({5;4;3;2;1;0},MATCH(F32,{0;13.5;14.7;15.9;17.1}))))</f>
        <v/>
      </c>
      <c r="H32" s="23"/>
      <c r="I32" s="21" t="str">
        <f>IF(H32=0,"",(INDEX({1;2;3;4;5},MATCH(H32,{0;9.9;19.9;29.9;49.9;100}))))</f>
        <v/>
      </c>
      <c r="J32" s="24"/>
      <c r="K32" s="22" t="str">
        <f>IF(J32=0,"",(INDEX({5;4;3;2;1;0},MATCH(J32,{0;1.1;1.2;1.3;1.4}))))</f>
        <v/>
      </c>
      <c r="L32" s="24"/>
      <c r="M32" s="21" t="str">
        <f>IF(L32=0,"",(INDEX({1;2;3;4;5},MATCH(L32,{0;4.9;7.9;11.9;14.9;100}))))</f>
        <v/>
      </c>
      <c r="N32" s="23"/>
      <c r="O32" s="21" t="str">
        <f>IF(N32=0,"",(INDEX({1;2;3;4;5},MATCH(N32,{0;14.9;44.9;89.9;179.9;1000}))))</f>
        <v/>
      </c>
      <c r="P32" s="20"/>
      <c r="Q32" s="22" t="str">
        <f>IF(P32=0,"",(INDEX({5;4;3;2;1;0},MATCH(P32,{0;4;4.15;4.3;4.46}))))</f>
        <v/>
      </c>
      <c r="R32" s="20"/>
      <c r="S32" s="22" t="str">
        <f>IF(R32=0,"",(INDEX({5;4;3;2;1;0},MATCH(R32,{0;2.1;4.1;7.1;10.1}))))</f>
        <v/>
      </c>
      <c r="T32" s="23"/>
      <c r="U32" s="21" t="str">
        <f>IF(T32=0,"",(INDEX({1;2;3;4;5},MATCH(T32,{0;10;15.1;20.1;25.1;30.1}))))</f>
        <v/>
      </c>
      <c r="V32" s="23"/>
      <c r="W32" s="22" t="str">
        <f>IF(V32=0,"",(INDEX({5;4;3;2;1;0},MATCH(V32,{0;12;13;14;15}))))</f>
        <v/>
      </c>
      <c r="X32" s="23"/>
      <c r="Y32" s="22" t="str">
        <f>IF(X32=0,"",(INDEX({5;4;3;2;1;0},MATCH(X32,{0;12;13;14;15}))))</f>
        <v/>
      </c>
      <c r="Z32" s="23"/>
      <c r="AA32" s="21" t="str">
        <f>IF(Z32=0,"",(INDEX({1;2;3;4;5;6;7;8;9;10;11;12},MATCH(Z32,{0;4.5;5;5.5;6;6.5;6.75;7;7.25;7.5;7.7;7.8}))))</f>
        <v/>
      </c>
      <c r="AB32" s="25">
        <f t="shared" si="0"/>
        <v>0</v>
      </c>
      <c r="AC32" s="26"/>
      <c r="AD32" s="27">
        <f>(INDEX({0;1;2;3;4;5;6;7;8;9;10;11;12},MATCH(AB32,{0;5;10;15;20;25;30;35;40;45;50;55;60})))</f>
        <v>0</v>
      </c>
    </row>
    <row r="33" spans="2:30" x14ac:dyDescent="0.35">
      <c r="B33" s="18"/>
      <c r="C33" s="19"/>
      <c r="D33" s="20"/>
      <c r="E33" s="22" t="str">
        <f>IF(D33=0,"",(INDEX({5;4;3;2;1;0},MATCH(D33,{0;6;6.5;7;7.5}))))</f>
        <v/>
      </c>
      <c r="F33" s="20"/>
      <c r="G33" s="22" t="str">
        <f>IF(F33=0,"",(INDEX({5;4;3;2;1;0},MATCH(F33,{0;13.5;14.7;15.9;17.1}))))</f>
        <v/>
      </c>
      <c r="H33" s="23"/>
      <c r="I33" s="21" t="str">
        <f>IF(H33=0,"",(INDEX({1;2;3;4;5},MATCH(H33,{0;9.9;19.9;29.9;49.9;100}))))</f>
        <v/>
      </c>
      <c r="J33" s="24"/>
      <c r="K33" s="22" t="str">
        <f>IF(J33=0,"",(INDEX({5;4;3;2;1;0},MATCH(J33,{0;1.1;1.2;1.3;1.4}))))</f>
        <v/>
      </c>
      <c r="L33" s="24"/>
      <c r="M33" s="21" t="str">
        <f>IF(L33=0,"",(INDEX({1;2;3;4;5},MATCH(L33,{0;4.9;7.9;11.9;14.9;100}))))</f>
        <v/>
      </c>
      <c r="N33" s="23"/>
      <c r="O33" s="21" t="str">
        <f>IF(N33=0,"",(INDEX({1;2;3;4;5},MATCH(N33,{0;14.9;44.9;89.9;179.9;1000}))))</f>
        <v/>
      </c>
      <c r="P33" s="20"/>
      <c r="Q33" s="22" t="str">
        <f>IF(P33=0,"",(INDEX({5;4;3;2;1;0},MATCH(P33,{0;4;4.15;4.3;4.46}))))</f>
        <v/>
      </c>
      <c r="R33" s="20"/>
      <c r="S33" s="22" t="str">
        <f>IF(R33=0,"",(INDEX({5;4;3;2;1;0},MATCH(R33,{0;2.1;4.1;7.1;10.1}))))</f>
        <v/>
      </c>
      <c r="T33" s="23"/>
      <c r="U33" s="21" t="str">
        <f>IF(T33=0,"",(INDEX({1;2;3;4;5},MATCH(T33,{0;10;15.1;20.1;25.1;30.1}))))</f>
        <v/>
      </c>
      <c r="V33" s="23"/>
      <c r="W33" s="22" t="str">
        <f>IF(V33=0,"",(INDEX({5;4;3;2;1;0},MATCH(V33,{0;12;13;14;15}))))</f>
        <v/>
      </c>
      <c r="X33" s="23"/>
      <c r="Y33" s="22" t="str">
        <f>IF(X33=0,"",(INDEX({5;4;3;2;1;0},MATCH(X33,{0;12;13;14;15}))))</f>
        <v/>
      </c>
      <c r="Z33" s="23"/>
      <c r="AA33" s="21" t="str">
        <f>IF(Z33=0,"",(INDEX({1;2;3;4;5;6;7;8;9;10;11;12},MATCH(Z33,{0;4.5;5;5.5;6;6.5;6.75;7;7.25;7.5;7.7;7.8}))))</f>
        <v/>
      </c>
      <c r="AB33" s="25">
        <f t="shared" si="0"/>
        <v>0</v>
      </c>
      <c r="AC33" s="26"/>
      <c r="AD33" s="27">
        <f>(INDEX({0;1;2;3;4;5;6;7;8;9;10;11;12},MATCH(AB33,{0;5;10;15;20;25;30;35;40;45;50;55;60})))</f>
        <v>0</v>
      </c>
    </row>
    <row r="34" spans="2:30" x14ac:dyDescent="0.35">
      <c r="B34" s="18"/>
      <c r="C34" s="19"/>
      <c r="D34" s="20"/>
      <c r="E34" s="22" t="str">
        <f>IF(D34=0,"",(INDEX({5;4;3;2;1;0},MATCH(D34,{0;6;6.5;7;7.5}))))</f>
        <v/>
      </c>
      <c r="F34" s="20"/>
      <c r="G34" s="22" t="str">
        <f>IF(F34=0,"",(INDEX({5;4;3;2;1;0},MATCH(F34,{0;13.5;14.7;15.9;17.1}))))</f>
        <v/>
      </c>
      <c r="H34" s="23"/>
      <c r="I34" s="21" t="str">
        <f>IF(H34=0,"",(INDEX({1;2;3;4;5},MATCH(H34,{0;9.9;19.9;29.9;49.9;100}))))</f>
        <v/>
      </c>
      <c r="J34" s="24"/>
      <c r="K34" s="22" t="str">
        <f>IF(J34=0,"",(INDEX({5;4;3;2;1;0},MATCH(J34,{0;1.1;1.2;1.3;1.4}))))</f>
        <v/>
      </c>
      <c r="L34" s="24"/>
      <c r="M34" s="21" t="str">
        <f>IF(L34=0,"",(INDEX({1;2;3;4;5},MATCH(L34,{0;4.9;7.9;11.9;14.9;100}))))</f>
        <v/>
      </c>
      <c r="N34" s="23"/>
      <c r="O34" s="21" t="str">
        <f>IF(N34=0,"",(INDEX({1;2;3;4;5},MATCH(N34,{0;14.9;44.9;89.9;179.9;1000}))))</f>
        <v/>
      </c>
      <c r="P34" s="20"/>
      <c r="Q34" s="22" t="str">
        <f>IF(P34=0,"",(INDEX({5;4;3;2;1;0},MATCH(P34,{0;4;4.15;4.3;4.46}))))</f>
        <v/>
      </c>
      <c r="R34" s="20"/>
      <c r="S34" s="22" t="str">
        <f>IF(R34=0,"",(INDEX({5;4;3;2;1;0},MATCH(R34,{0;2.1;4.1;7.1;10.1}))))</f>
        <v/>
      </c>
      <c r="T34" s="23"/>
      <c r="U34" s="21" t="str">
        <f>IF(T34=0,"",(INDEX({1;2;3;4;5},MATCH(T34,{0;10;15.1;20.1;25.1;30.1}))))</f>
        <v/>
      </c>
      <c r="V34" s="23"/>
      <c r="W34" s="22" t="str">
        <f>IF(V34=0,"",(INDEX({5;4;3;2;1;0},MATCH(V34,{0;12;13;14;15}))))</f>
        <v/>
      </c>
      <c r="X34" s="23"/>
      <c r="Y34" s="22" t="str">
        <f>IF(X34=0,"",(INDEX({5;4;3;2;1;0},MATCH(X34,{0;12;13;14;15}))))</f>
        <v/>
      </c>
      <c r="Z34" s="23"/>
      <c r="AA34" s="21" t="str">
        <f>IF(Z34=0,"",(INDEX({1;2;3;4;5;6;7;8;9;10;11;12},MATCH(Z34,{0;4.5;5;5.5;6;6.5;6.75;7;7.25;7.5;7.7;7.8}))))</f>
        <v/>
      </c>
      <c r="AB34" s="25">
        <f t="shared" si="0"/>
        <v>0</v>
      </c>
      <c r="AC34" s="26"/>
      <c r="AD34" s="27">
        <f>(INDEX({0;1;2;3;4;5;6;7;8;9;10;11;12},MATCH(AB34,{0;5;10;15;20;25;30;35;40;45;50;55;60})))</f>
        <v>0</v>
      </c>
    </row>
    <row r="35" spans="2:30" x14ac:dyDescent="0.35">
      <c r="B35" s="18"/>
      <c r="C35" s="19"/>
      <c r="D35" s="20"/>
      <c r="E35" s="22" t="str">
        <f>IF(D35=0,"",(INDEX({5;4;3;2;1;0},MATCH(D35,{0;6;6.5;7;7.5}))))</f>
        <v/>
      </c>
      <c r="F35" s="20"/>
      <c r="G35" s="22" t="str">
        <f>IF(F35=0,"",(INDEX({5;4;3;2;1;0},MATCH(F35,{0;13.5;14.7;15.9;17.1}))))</f>
        <v/>
      </c>
      <c r="H35" s="23"/>
      <c r="I35" s="21" t="str">
        <f>IF(H35=0,"",(INDEX({1;2;3;4;5},MATCH(H35,{0;9.9;19.9;29.9;49.9;100}))))</f>
        <v/>
      </c>
      <c r="J35" s="24"/>
      <c r="K35" s="22" t="str">
        <f>IF(J35=0,"",(INDEX({5;4;3;2;1;0},MATCH(J35,{0;1.1;1.2;1.3;1.4}))))</f>
        <v/>
      </c>
      <c r="L35" s="24"/>
      <c r="M35" s="21" t="str">
        <f>IF(L35=0,"",(INDEX({1;2;3;4;5},MATCH(L35,{0;4.9;7.9;11.9;14.9;100}))))</f>
        <v/>
      </c>
      <c r="N35" s="23"/>
      <c r="O35" s="21" t="str">
        <f>IF(N35=0,"",(INDEX({1;2;3;4;5},MATCH(N35,{0;14.9;44.9;89.9;179.9;1000}))))</f>
        <v/>
      </c>
      <c r="P35" s="20"/>
      <c r="Q35" s="22" t="str">
        <f>IF(P35=0,"",(INDEX({5;4;3;2;1;0},MATCH(P35,{0;4;4.15;4.3;4.46}))))</f>
        <v/>
      </c>
      <c r="R35" s="20"/>
      <c r="S35" s="22" t="str">
        <f>IF(R35=0,"",(INDEX({5;4;3;2;1;0},MATCH(R35,{0;2.1;4.1;7.1;10.1}))))</f>
        <v/>
      </c>
      <c r="T35" s="23"/>
      <c r="U35" s="21" t="str">
        <f>IF(T35=0,"",(INDEX({1;2;3;4;5},MATCH(T35,{0;10;15.1;20.1;25.1;30.1}))))</f>
        <v/>
      </c>
      <c r="V35" s="23"/>
      <c r="W35" s="22" t="str">
        <f>IF(V35=0,"",(INDEX({5;4;3;2;1;0},MATCH(V35,{0;12;13;14;15}))))</f>
        <v/>
      </c>
      <c r="X35" s="23"/>
      <c r="Y35" s="22" t="str">
        <f>IF(X35=0,"",(INDEX({5;4;3;2;1;0},MATCH(X35,{0;12;13;14;15}))))</f>
        <v/>
      </c>
      <c r="Z35" s="23"/>
      <c r="AA35" s="21" t="str">
        <f>IF(Z35=0,"",(INDEX({1;2;3;4;5;6;7;8;9;10;11;12},MATCH(Z35,{0;4.5;5;5.5;6;6.5;6.75;7;7.25;7.5;7.7;7.8}))))</f>
        <v/>
      </c>
      <c r="AB35" s="25">
        <f t="shared" si="0"/>
        <v>0</v>
      </c>
      <c r="AC35" s="26"/>
      <c r="AD35" s="27">
        <f>(INDEX({0;1;2;3;4;5;6;7;8;9;10;11;12},MATCH(AB35,{0;5;10;15;20;25;30;35;40;45;50;55;60})))</f>
        <v>0</v>
      </c>
    </row>
    <row r="36" spans="2:30" x14ac:dyDescent="0.35">
      <c r="B36" s="18"/>
      <c r="C36" s="19"/>
      <c r="D36" s="20"/>
      <c r="E36" s="22" t="str">
        <f>IF(D36=0,"",(INDEX({5;4;3;2;1;0},MATCH(D36,{0;6;6.5;7;7.5}))))</f>
        <v/>
      </c>
      <c r="F36" s="20"/>
      <c r="G36" s="22" t="str">
        <f>IF(F36=0,"",(INDEX({5;4;3;2;1;0},MATCH(F36,{0;13.5;14.7;15.9;17.1}))))</f>
        <v/>
      </c>
      <c r="H36" s="23"/>
      <c r="I36" s="21" t="str">
        <f>IF(H36=0,"",(INDEX({1;2;3;4;5},MATCH(H36,{0;9.9;19.9;29.9;49.9;100}))))</f>
        <v/>
      </c>
      <c r="J36" s="24"/>
      <c r="K36" s="22" t="str">
        <f>IF(J36=0,"",(INDEX({5;4;3;2;1;0},MATCH(J36,{0;1.1;1.2;1.3;1.4}))))</f>
        <v/>
      </c>
      <c r="L36" s="24"/>
      <c r="M36" s="21" t="str">
        <f>IF(L36=0,"",(INDEX({1;2;3;4;5},MATCH(L36,{0;4.9;7.9;11.9;14.9;100}))))</f>
        <v/>
      </c>
      <c r="N36" s="23"/>
      <c r="O36" s="21" t="str">
        <f>IF(N36=0,"",(INDEX({1;2;3;4;5},MATCH(N36,{0;14.9;44.9;89.9;179.9;1000}))))</f>
        <v/>
      </c>
      <c r="P36" s="20"/>
      <c r="Q36" s="22" t="str">
        <f>IF(P36=0,"",(INDEX({5;4;3;2;1;0},MATCH(P36,{0;4;4.15;4.3;4.46}))))</f>
        <v/>
      </c>
      <c r="R36" s="20"/>
      <c r="S36" s="22" t="str">
        <f>IF(R36=0,"",(INDEX({5;4;3;2;1;0},MATCH(R36,{0;2.1;4.1;7.1;10.1}))))</f>
        <v/>
      </c>
      <c r="T36" s="23"/>
      <c r="U36" s="21" t="str">
        <f>IF(T36=0,"",(INDEX({1;2;3;4;5},MATCH(T36,{0;10;15.1;20.1;25.1;30.1}))))</f>
        <v/>
      </c>
      <c r="V36" s="23"/>
      <c r="W36" s="22" t="str">
        <f>IF(V36=0,"",(INDEX({5;4;3;2;1;0},MATCH(V36,{0;12;13;14;15}))))</f>
        <v/>
      </c>
      <c r="X36" s="23"/>
      <c r="Y36" s="22" t="str">
        <f>IF(X36=0,"",(INDEX({5;4;3;2;1;0},MATCH(X36,{0;12;13;14;15}))))</f>
        <v/>
      </c>
      <c r="Z36" s="23"/>
      <c r="AA36" s="21" t="str">
        <f>IF(Z36=0,"",(INDEX({1;2;3;4;5;6;7;8;9;10;11;12},MATCH(Z36,{0;4.5;5;5.5;6;6.5;6.75;7;7.25;7.5;7.7;7.8}))))</f>
        <v/>
      </c>
      <c r="AB36" s="25">
        <f t="shared" si="0"/>
        <v>0</v>
      </c>
      <c r="AC36" s="26"/>
      <c r="AD36" s="27">
        <f>(INDEX({0;1;2;3;4;5;6;7;8;9;10;11;12},MATCH(AB36,{0;5;10;15;20;25;30;35;40;45;50;55;60})))</f>
        <v>0</v>
      </c>
    </row>
    <row r="37" spans="2:30" ht="16" thickBot="1" x14ac:dyDescent="0.4">
      <c r="B37" s="29"/>
      <c r="C37" s="39"/>
      <c r="D37" s="30"/>
      <c r="E37" s="22" t="str">
        <f>IF(D37=0,"",(INDEX({5;4;3;2;1;0},MATCH(D37,{0;6;6.5;7;7.5}))))</f>
        <v/>
      </c>
      <c r="F37" s="30"/>
      <c r="G37" s="22" t="str">
        <f>IF(F37=0,"",(INDEX({5;4;3;2;1;0},MATCH(F37,{0;13.5;14.7;15.9;17.1}))))</f>
        <v/>
      </c>
      <c r="H37" s="32"/>
      <c r="I37" s="21" t="str">
        <f>IF(H37=0,"",(INDEX({1;2;3;4;5},MATCH(H37,{0;9.9;19.9;29.9;49.9;100}))))</f>
        <v/>
      </c>
      <c r="J37" s="33"/>
      <c r="K37" s="22" t="str">
        <f>IF(J37=0,"",(INDEX({5;4;3;2;1;0},MATCH(J37,{0;1.1;1.2;1.3;1.4}))))</f>
        <v/>
      </c>
      <c r="L37" s="33"/>
      <c r="M37" s="21" t="str">
        <f>IF(L37=0,"",(INDEX({1;2;3;4;5},MATCH(L37,{0;4.9;7.9;11.9;14.9;100}))))</f>
        <v/>
      </c>
      <c r="N37" s="32"/>
      <c r="O37" s="21" t="str">
        <f>IF(N37=0,"",(INDEX({1;2;3;4;5},MATCH(N37,{0;14.9;44.9;89.9;179.9;1000}))))</f>
        <v/>
      </c>
      <c r="P37" s="30"/>
      <c r="Q37" s="22" t="str">
        <f>IF(P37=0,"",(INDEX({5;4;3;2;1;0},MATCH(P37,{0;4;4.15;4.3;4.46}))))</f>
        <v/>
      </c>
      <c r="R37" s="30"/>
      <c r="S37" s="22" t="str">
        <f>IF(R37=0,"",(INDEX({5;4;3;2;1;0},MATCH(R37,{0;2.1;4.1;7.1;10.1}))))</f>
        <v/>
      </c>
      <c r="T37" s="32"/>
      <c r="U37" s="21" t="str">
        <f>IF(T37=0,"",(INDEX({1;2;3;4;5},MATCH(T37,{0;10;15.1;20.1;25.1;30.1}))))</f>
        <v/>
      </c>
      <c r="V37" s="32"/>
      <c r="W37" s="22" t="str">
        <f>IF(V37=0,"",(INDEX({5;4;3;2;1;0},MATCH(V37,{0;12;13;14;15}))))</f>
        <v/>
      </c>
      <c r="X37" s="32"/>
      <c r="Y37" s="22" t="str">
        <f>IF(X37=0,"",(INDEX({5;4;3;2;1;0},MATCH(X37,{0;12;13;14;15}))))</f>
        <v/>
      </c>
      <c r="Z37" s="32"/>
      <c r="AA37" s="31" t="str">
        <f>IF(Z37=0,"",(INDEX({1;2;3;4;5;6;7;8;9;10;11;12},MATCH(Z37,{0;4.5;5;5.5;6;6.5;6.75;7;7.25;7.5;7.7;7.8}))))</f>
        <v/>
      </c>
      <c r="AB37" s="25">
        <f t="shared" si="0"/>
        <v>0</v>
      </c>
      <c r="AC37" s="34"/>
      <c r="AD37" s="27">
        <f>(INDEX({0;1;2;3;4;5;6;7;8;9;10;11;12},MATCH(AB37,{0;5;10;15;20;25;30;35;40;45;50;55;60})))</f>
        <v>0</v>
      </c>
    </row>
    <row r="38" spans="2:30" ht="16" thickTop="1" x14ac:dyDescent="0.35">
      <c r="AC38" s="35"/>
    </row>
  </sheetData>
  <sheetProtection algorithmName="SHA-512" hashValue="DCZNwLMDeaqQ512rWCjO6keVnk1uLkBTHYNc9ghXV5VWlnSPVVgcfWvQxGJhPoRwOZlGO01nm5q5SGZaGyHHQw==" saltValue="bL99lXKtjbn8kxZ7N6+G1g==" spinCount="100000" sheet="1" objects="1" scenarios="1"/>
  <mergeCells count="10">
    <mergeCell ref="P7:S7"/>
    <mergeCell ref="T7:U7"/>
    <mergeCell ref="V7:Y7"/>
    <mergeCell ref="Z7:AA7"/>
    <mergeCell ref="B8:B9"/>
    <mergeCell ref="D7:G7"/>
    <mergeCell ref="H7:I7"/>
    <mergeCell ref="J7:K7"/>
    <mergeCell ref="L7:M7"/>
    <mergeCell ref="N7: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45DA2-CC05-E645-8724-A65F248A29D6}">
  <dimension ref="B5:AD37"/>
  <sheetViews>
    <sheetView workbookViewId="0">
      <selection activeCell="L10" sqref="L10"/>
    </sheetView>
  </sheetViews>
  <sheetFormatPr baseColWidth="10" defaultRowHeight="15.5" x14ac:dyDescent="0.35"/>
  <cols>
    <col min="2" max="2" width="20.6640625" customWidth="1"/>
    <col min="3" max="3" width="17.6640625" customWidth="1"/>
  </cols>
  <sheetData>
    <row r="5" spans="2:30" ht="24" thickBot="1" x14ac:dyDescent="0.6">
      <c r="B5" s="1" t="s">
        <v>38</v>
      </c>
      <c r="C5" s="1"/>
    </row>
    <row r="6" spans="2:30" ht="16.5" thickTop="1" thickBot="1" x14ac:dyDescent="0.4">
      <c r="D6" s="46" t="s">
        <v>14</v>
      </c>
      <c r="E6" s="44"/>
      <c r="F6" s="44"/>
      <c r="G6" s="45"/>
      <c r="H6" s="46" t="s">
        <v>15</v>
      </c>
      <c r="I6" s="45"/>
      <c r="J6" s="46" t="s">
        <v>16</v>
      </c>
      <c r="K6" s="44"/>
      <c r="L6" s="49" t="s">
        <v>19</v>
      </c>
      <c r="M6" s="50"/>
      <c r="N6" s="44" t="s">
        <v>21</v>
      </c>
      <c r="O6" s="45"/>
      <c r="P6" s="46" t="s">
        <v>23</v>
      </c>
      <c r="Q6" s="44"/>
      <c r="R6" s="44" t="s">
        <v>23</v>
      </c>
      <c r="S6" s="45"/>
      <c r="T6" s="44" t="s">
        <v>29</v>
      </c>
      <c r="U6" s="45"/>
      <c r="V6" s="46" t="s">
        <v>31</v>
      </c>
      <c r="W6" s="44"/>
      <c r="X6" s="44"/>
      <c r="Y6" s="45"/>
      <c r="Z6" s="44" t="s">
        <v>35</v>
      </c>
      <c r="AA6" s="45"/>
      <c r="AB6" s="4" t="s">
        <v>0</v>
      </c>
      <c r="AC6" s="5" t="s">
        <v>1</v>
      </c>
      <c r="AD6" s="41" t="s">
        <v>2</v>
      </c>
    </row>
    <row r="7" spans="2:30" ht="16" thickTop="1" x14ac:dyDescent="0.35">
      <c r="B7" s="47" t="s">
        <v>3</v>
      </c>
      <c r="C7" s="6"/>
      <c r="D7" s="7" t="s">
        <v>13</v>
      </c>
      <c r="E7" s="8" t="s">
        <v>4</v>
      </c>
      <c r="F7" s="7" t="s">
        <v>74</v>
      </c>
      <c r="G7" s="9" t="s">
        <v>4</v>
      </c>
      <c r="H7" s="7" t="s">
        <v>17</v>
      </c>
      <c r="I7" s="8" t="s">
        <v>4</v>
      </c>
      <c r="J7" s="7" t="s">
        <v>18</v>
      </c>
      <c r="K7" s="8" t="s">
        <v>4</v>
      </c>
      <c r="L7" s="36" t="s">
        <v>20</v>
      </c>
      <c r="M7" s="37" t="s">
        <v>4</v>
      </c>
      <c r="N7" s="7" t="s">
        <v>22</v>
      </c>
      <c r="O7" s="8" t="s">
        <v>4</v>
      </c>
      <c r="P7" s="7" t="s">
        <v>22</v>
      </c>
      <c r="Q7" s="8" t="s">
        <v>26</v>
      </c>
      <c r="R7" s="7" t="s">
        <v>27</v>
      </c>
      <c r="S7" s="9" t="s">
        <v>4</v>
      </c>
      <c r="T7" s="7" t="s">
        <v>30</v>
      </c>
      <c r="U7" s="8" t="s">
        <v>4</v>
      </c>
      <c r="V7" s="7" t="s">
        <v>32</v>
      </c>
      <c r="W7" s="8" t="s">
        <v>4</v>
      </c>
      <c r="X7" s="7" t="s">
        <v>34</v>
      </c>
      <c r="Y7" s="8" t="s">
        <v>4</v>
      </c>
      <c r="Z7" s="7" t="s">
        <v>36</v>
      </c>
      <c r="AA7" s="8" t="s">
        <v>4</v>
      </c>
      <c r="AB7" s="10" t="s">
        <v>5</v>
      </c>
      <c r="AC7" s="11" t="s">
        <v>6</v>
      </c>
      <c r="AD7" s="40" t="s">
        <v>2</v>
      </c>
    </row>
    <row r="8" spans="2:30" x14ac:dyDescent="0.35">
      <c r="B8" s="48"/>
      <c r="C8" s="12" t="s">
        <v>53</v>
      </c>
      <c r="D8" s="13" t="s">
        <v>7</v>
      </c>
      <c r="E8" s="14"/>
      <c r="F8" s="13" t="s">
        <v>8</v>
      </c>
      <c r="G8" s="15"/>
      <c r="H8" s="13">
        <v>45</v>
      </c>
      <c r="I8" s="14"/>
      <c r="J8" s="13" t="s">
        <v>78</v>
      </c>
      <c r="K8" s="14"/>
      <c r="L8" s="13" t="s">
        <v>9</v>
      </c>
      <c r="M8" s="15"/>
      <c r="N8" s="13" t="s">
        <v>24</v>
      </c>
      <c r="O8" s="14"/>
      <c r="P8" s="13" t="s">
        <v>25</v>
      </c>
      <c r="Q8" s="14"/>
      <c r="R8" s="13" t="s">
        <v>28</v>
      </c>
      <c r="S8" s="15"/>
      <c r="T8" s="13" t="s">
        <v>40</v>
      </c>
      <c r="U8" s="14"/>
      <c r="V8" s="13" t="s">
        <v>33</v>
      </c>
      <c r="W8" s="14"/>
      <c r="X8" s="13"/>
      <c r="Y8" s="14"/>
      <c r="Z8" s="13" t="s">
        <v>37</v>
      </c>
      <c r="AA8" s="14"/>
      <c r="AB8" s="16"/>
      <c r="AC8" s="16" t="s">
        <v>10</v>
      </c>
      <c r="AD8" s="17" t="s">
        <v>11</v>
      </c>
    </row>
    <row r="9" spans="2:30" x14ac:dyDescent="0.35">
      <c r="B9" s="18"/>
      <c r="C9" s="19"/>
      <c r="D9" s="20">
        <v>4</v>
      </c>
      <c r="E9" s="22">
        <f>IF(D9=0,"",(INDEX({5;4;3;2;1;0},MATCH(D9,{0;5.5;6;6.5;7}))))</f>
        <v>5</v>
      </c>
      <c r="F9" s="20">
        <v>23</v>
      </c>
      <c r="G9" s="22">
        <f>IF(F9=0,"",(INDEX({5;4;3;2;1;0},MATCH(F9,{0;12.5;13.5;14.5;15.5}))))</f>
        <v>1</v>
      </c>
      <c r="H9" s="23">
        <v>50</v>
      </c>
      <c r="I9" s="21">
        <f>IF(H9=0,"",(INDEX({1;2;3;4;5},MATCH(H9,{0;9.9;19.9;29.9;49.9;100}))))</f>
        <v>5</v>
      </c>
      <c r="J9" s="24">
        <v>1.2</v>
      </c>
      <c r="K9" s="22">
        <f>IF(J9=0,"",(INDEX({5;4;3;2;1;0},MATCH(J9,{0;1.1;1.2;1.3;1.4}))))</f>
        <v>3</v>
      </c>
      <c r="L9" s="24">
        <v>18</v>
      </c>
      <c r="M9" s="21">
        <f>IF(L9=0,"",(INDEX({1;2;3;4;5},MATCH(L9,{0;4.9;7.9;11.9;14.9;100}))))</f>
        <v>5</v>
      </c>
      <c r="N9" s="23">
        <v>15</v>
      </c>
      <c r="O9" s="21">
        <f>IF(N9=0,"",(INDEX({1;2;3;4;5},MATCH(N9,{0;14.9;44.9;89.9;179.9;1000}))))</f>
        <v>2</v>
      </c>
      <c r="P9" s="24">
        <v>3.46</v>
      </c>
      <c r="Q9" s="22">
        <f>IF(P9=0,"",(INDEX({5;4;3;2;1;0},MATCH(P9,{0;3.46;3.56;4.06;4.21}))))</f>
        <v>4</v>
      </c>
      <c r="R9" s="20">
        <v>1</v>
      </c>
      <c r="S9" s="22">
        <f>IF(R9=0,"",(INDEX({5;4;3;2;1;0},MATCH(R9,{0;2.1;4.1;7.1;10.1}))))</f>
        <v>5</v>
      </c>
      <c r="T9" s="23">
        <v>40</v>
      </c>
      <c r="U9" s="21">
        <f>IF(T9=0,"",(INDEX({1;2;3;4;5},MATCH(T9,{0;20.1;25.1;30.1;35.1;40.1}))))</f>
        <v>5</v>
      </c>
      <c r="V9" s="23">
        <v>11</v>
      </c>
      <c r="W9" s="22">
        <f>IF(V9=0,"",(INDEX({5;4;3;2;1;0},MATCH(V9,{0;11;12;13;14}))))</f>
        <v>4</v>
      </c>
      <c r="X9" s="23">
        <v>14</v>
      </c>
      <c r="Y9" s="22">
        <f>IF(X9=0,"",(INDEX({5;4;3;2;1;0},MATCH(X9,{0;11;12;13;14}))))</f>
        <v>1</v>
      </c>
      <c r="Z9" s="23"/>
      <c r="AA9" s="21"/>
      <c r="AB9" s="25">
        <f>SUM(E9,G9,I9,K9,M9,O9,Q9,S9,U9,W9,Y9,AA9)</f>
        <v>40</v>
      </c>
      <c r="AC9" s="26"/>
      <c r="AD9" s="27">
        <f>(INDEX({0;1;2;3;4;5;6;7;8;9;10;11;12},MATCH(AB9,{0;5;10;15;20;25;30;35;40;45;50;55;60})))</f>
        <v>8</v>
      </c>
    </row>
    <row r="10" spans="2:30" x14ac:dyDescent="0.35">
      <c r="B10" s="18"/>
      <c r="C10" s="19"/>
      <c r="D10" s="20">
        <v>6</v>
      </c>
      <c r="E10" s="22">
        <f>IF(D10=0,"",(INDEX({5;4;3;2;1;0},MATCH(D10,{0;5.5;6;6.5;7}))))</f>
        <v>3</v>
      </c>
      <c r="F10" s="20"/>
      <c r="G10" s="22" t="str">
        <f>IF(F10=0,"",(INDEX({5;4;3;2;1;0},MATCH(F10,{0;12.5;13.5;14.5;15.5}))))</f>
        <v/>
      </c>
      <c r="H10" s="23"/>
      <c r="I10" s="21" t="str">
        <f>IF(H10=0,"",(INDEX({1;2;3;4;5},MATCH(H10,{0;9.9;19.9;29.9;49.9;100}))))</f>
        <v/>
      </c>
      <c r="J10" s="24"/>
      <c r="K10" s="21" t="str">
        <f>IF(J10=0,"",(INDEX({1;2;3;4;5;6;7;8;9;10;11;12},MATCH(J10,{0;12;15;18;21;24;28;32;36;40;42;44}))))</f>
        <v/>
      </c>
      <c r="L10" s="24"/>
      <c r="M10" s="21" t="str">
        <f>IF(L10=0,"",(INDEX({1;2;3;4;5},MATCH(L10,{0;2.1;5.1;8.1;12.1;16}))))</f>
        <v/>
      </c>
      <c r="N10" s="23"/>
      <c r="O10" s="21" t="str">
        <f>IF(N10=0,"",(INDEX({1;2;3;4;5},MATCH(N10,{0;14.9;44.9;89.9;179.9;1000}))))</f>
        <v/>
      </c>
      <c r="P10" s="20"/>
      <c r="Q10" s="22"/>
      <c r="R10" s="20"/>
      <c r="S10" s="22"/>
      <c r="T10" s="23"/>
      <c r="U10" s="21"/>
      <c r="V10" s="23"/>
      <c r="W10" s="22" t="str">
        <f>IF(V10=0,"",(INDEX({5;4;3;2;1;0},MATCH(V10,{0;11;12;13;14}))))</f>
        <v/>
      </c>
      <c r="X10" s="23"/>
      <c r="Y10" s="22" t="str">
        <f>IF(X10=0,"",(INDEX({5;4;3;2;1;0},MATCH(X10,{0;11;12;13;14}))))</f>
        <v/>
      </c>
      <c r="Z10" s="23"/>
      <c r="AA10" s="21" t="str">
        <f>IF(Z10=0,"",(INDEX({1;2;3;4;5;6;7;8;9;10;11;12},MATCH(Z10,{0;4.5;5;5.5;6;6.5;6.75;7;7.25;7.5;7.7;7.8}))))</f>
        <v/>
      </c>
      <c r="AB10" s="25">
        <f t="shared" ref="AB10:AB36" si="0">SUM(E10,G10,I10,K10,M10,AA10,AC10)</f>
        <v>3</v>
      </c>
      <c r="AC10" s="26"/>
      <c r="AD10" s="27">
        <f>(INDEX({0;1;2;3;4;5;6;7;8;9;10;11;12},MATCH(AB10,{0;5;10;15;20;25;30;35;40;45;50;55;60})))</f>
        <v>0</v>
      </c>
    </row>
    <row r="11" spans="2:30" x14ac:dyDescent="0.35">
      <c r="B11" s="18"/>
      <c r="C11" s="19"/>
      <c r="D11" s="20"/>
      <c r="E11" s="22" t="str">
        <f>IF(D11=0,"",(INDEX({5;4;3;2;1;0},MATCH(D11,{0;5.5;6;6.5;7}))))</f>
        <v/>
      </c>
      <c r="F11" s="20"/>
      <c r="G11" s="22" t="str">
        <f>IF(F11=0,"",(INDEX({5;4;3;2;1;0},MATCH(F11,{0;12.5;13.5;14.5;15.5}))))</f>
        <v/>
      </c>
      <c r="H11" s="23"/>
      <c r="I11" s="21" t="str">
        <f>IF(H11=0,"",(INDEX({1;2;3;4;5},MATCH(H11,{0;9.9;19.9;29.9;49.9;100}))))</f>
        <v/>
      </c>
      <c r="J11" s="24"/>
      <c r="K11" s="21" t="str">
        <f>IF(J11=0,"",(INDEX({1;2;3;4;5;6;7;8;9;10;11;12},MATCH(J11,{0;12;15;18;21;24;28;32;36;40;42;44}))))</f>
        <v/>
      </c>
      <c r="L11" s="24"/>
      <c r="M11" s="21" t="str">
        <f>IF(L11=0,"",(INDEX({1;2;3;4;5},MATCH(L11,{0;2.1;5.1;8.1;12.1;16}))))</f>
        <v/>
      </c>
      <c r="N11" s="23"/>
      <c r="O11" s="21" t="str">
        <f>IF(N11=0,"",(INDEX({1;2;3;4;5},MATCH(N11,{0;14.9;44.9;89.9;179.9;1000}))))</f>
        <v/>
      </c>
      <c r="P11" s="20"/>
      <c r="Q11" s="22"/>
      <c r="R11" s="20"/>
      <c r="S11" s="22"/>
      <c r="T11" s="23"/>
      <c r="U11" s="21"/>
      <c r="V11" s="23"/>
      <c r="W11" s="22" t="str">
        <f>IF(V11=0,"",(INDEX({5;4;3;2;1;0},MATCH(V11,{0;11;12;13;14}))))</f>
        <v/>
      </c>
      <c r="X11" s="23"/>
      <c r="Y11" s="22" t="str">
        <f>IF(X11=0,"",(INDEX({5;4;3;2;1;0},MATCH(X11,{0;11;12;13;14}))))</f>
        <v/>
      </c>
      <c r="Z11" s="23"/>
      <c r="AA11" s="21" t="str">
        <f>IF(Z11=0,"",(INDEX({1;2;3;4;5;6;7;8;9;10;11;12},MATCH(Z11,{0;4.5;5;5.5;6;6.5;6.75;7;7.25;7.5;7.7;7.8}))))</f>
        <v/>
      </c>
      <c r="AB11" s="25">
        <f t="shared" si="0"/>
        <v>0</v>
      </c>
      <c r="AC11" s="26"/>
      <c r="AD11" s="27">
        <f>(INDEX({0;1;2;3;4;5;6;7;8;9;10;11;12},MATCH(AB11,{0;5;10;15;20;25;30;35;40;45;50;55;60})))</f>
        <v>0</v>
      </c>
    </row>
    <row r="12" spans="2:30" x14ac:dyDescent="0.35">
      <c r="B12" s="18"/>
      <c r="C12" s="19"/>
      <c r="D12" s="20"/>
      <c r="E12" s="22" t="str">
        <f>IF(D12=0,"",(INDEX({5;4;3;2;1;0},MATCH(D12,{0;5.5;6;6.5;7}))))</f>
        <v/>
      </c>
      <c r="F12" s="20"/>
      <c r="G12" s="22" t="str">
        <f>IF(F12=0,"",(INDEX({5;4;3;2;1;0},MATCH(F12,{0;12.5;13.5;14.5;15.5}))))</f>
        <v/>
      </c>
      <c r="H12" s="23"/>
      <c r="I12" s="21" t="str">
        <f>IF(H12=0,"",(INDEX({1;2;3;4;5},MATCH(H12,{0;9.9;19.9;29.9;49.9;100}))))</f>
        <v/>
      </c>
      <c r="J12" s="24"/>
      <c r="K12" s="21" t="str">
        <f>IF(J12=0,"",(INDEX({1;2;3;4;5;6;7;8;9;10;11;12},MATCH(J12,{0;12;15;18;21;24;28;32;36;40;42;44}))))</f>
        <v/>
      </c>
      <c r="L12" s="24"/>
      <c r="M12" s="21" t="str">
        <f>IF(L12=0,"",(INDEX({1;2;3;4;5},MATCH(L12,{0;2.1;5.1;8.1;12.1;16}))))</f>
        <v/>
      </c>
      <c r="N12" s="23"/>
      <c r="O12" s="21" t="str">
        <f>IF(N12=0,"",(INDEX({1;2;3;4;5},MATCH(N12,{0;14.9;44.9;89.9;179.9;1000}))))</f>
        <v/>
      </c>
      <c r="P12" s="20"/>
      <c r="Q12" s="22"/>
      <c r="R12" s="20"/>
      <c r="S12" s="22"/>
      <c r="T12" s="23"/>
      <c r="U12" s="21"/>
      <c r="V12" s="23"/>
      <c r="W12" s="22" t="str">
        <f>IF(V12=0,"",(INDEX({5;4;3;2;1;0},MATCH(V12,{0;11;12;13;14}))))</f>
        <v/>
      </c>
      <c r="X12" s="23"/>
      <c r="Y12" s="22" t="str">
        <f>IF(X12=0,"",(INDEX({5;4;3;2;1;0},MATCH(X12,{0;11;12;13;14}))))</f>
        <v/>
      </c>
      <c r="Z12" s="23"/>
      <c r="AA12" s="21" t="str">
        <f>IF(Z12=0,"",(INDEX({1;2;3;4;5;6;7;8;9;10;11;12},MATCH(Z12,{0;4.5;5;5.5;6;6.5;6.75;7;7.25;7.5;7.7;7.8}))))</f>
        <v/>
      </c>
      <c r="AB12" s="25">
        <f t="shared" si="0"/>
        <v>0</v>
      </c>
      <c r="AC12" s="26"/>
      <c r="AD12" s="27">
        <f>(INDEX({0;1;2;3;4;5;6;7;8;9;10;11;12},MATCH(AB12,{0;5;10;15;20;25;30;35;40;45;50;55;60})))</f>
        <v>0</v>
      </c>
    </row>
    <row r="13" spans="2:30" x14ac:dyDescent="0.35">
      <c r="B13" s="18"/>
      <c r="C13" s="19"/>
      <c r="D13" s="20"/>
      <c r="E13" s="22" t="str">
        <f>IF(D13=0,"",(INDEX({5;4;3;2;1;0},MATCH(D13,{0;5.5;6;6.5;7}))))</f>
        <v/>
      </c>
      <c r="F13" s="20"/>
      <c r="G13" s="22" t="str">
        <f>IF(F13=0,"",(INDEX({5;4;3;2;1;0},MATCH(F13,{0;12.5;13.5;14.5;15.5}))))</f>
        <v/>
      </c>
      <c r="H13" s="23"/>
      <c r="I13" s="21" t="str">
        <f>IF(H13=0,"",(INDEX({1;2;3;4;5},MATCH(H13,{0;9.9;19.9;29.9;49.9;100}))))</f>
        <v/>
      </c>
      <c r="J13" s="24"/>
      <c r="K13" s="21" t="str">
        <f>IF(J13=0,"",(INDEX({1;2;3;4;5;6;7;8;9;10;11;12},MATCH(J13,{0;12;15;18;21;24;28;32;36;40;42;44}))))</f>
        <v/>
      </c>
      <c r="L13" s="24"/>
      <c r="M13" s="21" t="str">
        <f>IF(L13=0,"",(INDEX({1;2;3;4;5},MATCH(L13,{0;2.1;5.1;8.1;12.1;16}))))</f>
        <v/>
      </c>
      <c r="N13" s="23"/>
      <c r="O13" s="21" t="str">
        <f>IF(N13=0,"",(INDEX({1;2;3;4;5},MATCH(N13,{0;14.9;44.9;89.9;179.9;1000}))))</f>
        <v/>
      </c>
      <c r="P13" s="20"/>
      <c r="Q13" s="22"/>
      <c r="R13" s="20"/>
      <c r="S13" s="22"/>
      <c r="T13" s="23"/>
      <c r="U13" s="21"/>
      <c r="V13" s="23"/>
      <c r="W13" s="22" t="str">
        <f>IF(V13=0,"",(INDEX({5;4;3;2;1;0},MATCH(V13,{0;11;12;13;14}))))</f>
        <v/>
      </c>
      <c r="X13" s="23"/>
      <c r="Y13" s="22" t="str">
        <f>IF(X13=0,"",(INDEX({5;4;3;2;1;0},MATCH(X13,{0;11;12;13;14}))))</f>
        <v/>
      </c>
      <c r="Z13" s="23"/>
      <c r="AA13" s="21" t="str">
        <f>IF(Z13=0,"",(INDEX({1;2;3;4;5;6;7;8;9;10;11;12},MATCH(Z13,{0;4.5;5;5.5;6;6.5;6.75;7;7.25;7.5;7.7;7.8}))))</f>
        <v/>
      </c>
      <c r="AB13" s="25">
        <f t="shared" si="0"/>
        <v>0</v>
      </c>
      <c r="AC13" s="26"/>
      <c r="AD13" s="27">
        <f>(INDEX({0;1;2;3;4;5;6;7;8;9;10;11;12},MATCH(AB13,{0;5;10;15;20;25;30;35;40;45;50;55;60})))</f>
        <v>0</v>
      </c>
    </row>
    <row r="14" spans="2:30" x14ac:dyDescent="0.35">
      <c r="B14" s="18"/>
      <c r="C14" s="19"/>
      <c r="D14" s="20"/>
      <c r="E14" s="22" t="str">
        <f>IF(D14=0,"",(INDEX({5;4;3;2;1;0},MATCH(D14,{0;5.5;6;6.5;7}))))</f>
        <v/>
      </c>
      <c r="F14" s="20"/>
      <c r="G14" s="22" t="str">
        <f>IF(F14=0,"",(INDEX({5;4;3;2;1;0},MATCH(F14,{0;12.5;13.5;14.5;15.5}))))</f>
        <v/>
      </c>
      <c r="H14" s="23"/>
      <c r="I14" s="21" t="str">
        <f>IF(H14=0,"",(INDEX({1;2;3;4;5},MATCH(H14,{0;9.9;19.9;29.9;49.9;100}))))</f>
        <v/>
      </c>
      <c r="J14" s="24"/>
      <c r="K14" s="21" t="str">
        <f>IF(J14=0,"",(INDEX({1;2;3;4;5;6;7;8;9;10;11;12},MATCH(J14,{0;12;15;18;21;24;28;32;36;40;42;44}))))</f>
        <v/>
      </c>
      <c r="L14" s="24"/>
      <c r="M14" s="21" t="str">
        <f>IF(L14=0,"",(INDEX({1;2;3;4;5},MATCH(L14,{0;2.1;5.1;8.1;12.1;16}))))</f>
        <v/>
      </c>
      <c r="N14" s="23"/>
      <c r="O14" s="21" t="str">
        <f>IF(N14=0,"",(INDEX({1;2;3;4;5},MATCH(N14,{0;14.9;44.9;89.9;179.9;1000}))))</f>
        <v/>
      </c>
      <c r="P14" s="20"/>
      <c r="Q14" s="22"/>
      <c r="R14" s="20"/>
      <c r="S14" s="22"/>
      <c r="T14" s="23"/>
      <c r="U14" s="21"/>
      <c r="V14" s="23"/>
      <c r="W14" s="22" t="str">
        <f>IF(V14=0,"",(INDEX({5;4;3;2;1;0},MATCH(V14,{0;11;12;13;14}))))</f>
        <v/>
      </c>
      <c r="X14" s="23"/>
      <c r="Y14" s="22" t="str">
        <f>IF(X14=0,"",(INDEX({5;4;3;2;1;0},MATCH(X14,{0;11;12;13;14}))))</f>
        <v/>
      </c>
      <c r="Z14" s="23"/>
      <c r="AA14" s="21" t="str">
        <f>IF(Z14=0,"",(INDEX({1;2;3;4;5;6;7;8;9;10;11;12},MATCH(Z14,{0;4.5;5;5.5;6;6.5;6.75;7;7.25;7.5;7.7;7.8}))))</f>
        <v/>
      </c>
      <c r="AB14" s="25">
        <f t="shared" si="0"/>
        <v>0</v>
      </c>
      <c r="AC14" s="26"/>
      <c r="AD14" s="27">
        <f>(INDEX({0;1;2;3;4;5;6;7;8;9;10;11;12},MATCH(AB14,{0;5;10;15;20;25;30;35;40;45;50;55;60})))</f>
        <v>0</v>
      </c>
    </row>
    <row r="15" spans="2:30" x14ac:dyDescent="0.35">
      <c r="B15" s="18"/>
      <c r="C15" s="19"/>
      <c r="D15" s="20"/>
      <c r="E15" s="22" t="str">
        <f>IF(D15=0,"",(INDEX({5;4;3;2;1;0},MATCH(D15,{0;5.5;6;6.5;7}))))</f>
        <v/>
      </c>
      <c r="F15" s="20"/>
      <c r="G15" s="22" t="str">
        <f>IF(F15=0,"",(INDEX({5;4;3;2;1;0},MATCH(F15,{0;12.5;13.5;14.5;15.5}))))</f>
        <v/>
      </c>
      <c r="H15" s="23"/>
      <c r="I15" s="21" t="str">
        <f>IF(H15=0,"",(INDEX({1;2;3;4;5},MATCH(H15,{0;9.9;19.9;29.9;49.9;100}))))</f>
        <v/>
      </c>
      <c r="J15" s="24"/>
      <c r="K15" s="21" t="str">
        <f>IF(J15=0,"",(INDEX({1;2;3;4;5;6;7;8;9;10;11;12},MATCH(J15,{0;12;15;18;21;24;28;32;36;40;42;44}))))</f>
        <v/>
      </c>
      <c r="L15" s="24"/>
      <c r="M15" s="21" t="str">
        <f>IF(L15=0,"",(INDEX({1;2;3;4;5},MATCH(L15,{0;2.1;5.1;8.1;12.1;16}))))</f>
        <v/>
      </c>
      <c r="N15" s="23"/>
      <c r="O15" s="21" t="str">
        <f>IF(N15=0,"",(INDEX({1;2;3;4;5},MATCH(N15,{0;14.9;44.9;89.9;179.9;1000}))))</f>
        <v/>
      </c>
      <c r="P15" s="20"/>
      <c r="Q15" s="22"/>
      <c r="R15" s="20"/>
      <c r="S15" s="22"/>
      <c r="T15" s="23"/>
      <c r="U15" s="21"/>
      <c r="V15" s="23"/>
      <c r="W15" s="22" t="str">
        <f>IF(V15=0,"",(INDEX({5;4;3;2;1;0},MATCH(V15,{0;11;12;13;14}))))</f>
        <v/>
      </c>
      <c r="X15" s="23"/>
      <c r="Y15" s="22" t="str">
        <f>IF(X15=0,"",(INDEX({5;4;3;2;1;0},MATCH(X15,{0;11;12;13;14}))))</f>
        <v/>
      </c>
      <c r="Z15" s="23"/>
      <c r="AA15" s="21" t="str">
        <f>IF(Z15=0,"",(INDEX({1;2;3;4;5;6;7;8;9;10;11;12},MATCH(Z15,{0;4.5;5;5.5;6;6.5;6.75;7;7.25;7.5;7.7;7.8}))))</f>
        <v/>
      </c>
      <c r="AB15" s="25">
        <f t="shared" si="0"/>
        <v>0</v>
      </c>
      <c r="AC15" s="26"/>
      <c r="AD15" s="27">
        <f>(INDEX({0;1;2;3;4;5;6;7;8;9;10;11;12},MATCH(AB15,{0;5;10;15;20;25;30;35;40;45;50;55;60})))</f>
        <v>0</v>
      </c>
    </row>
    <row r="16" spans="2:30" x14ac:dyDescent="0.35">
      <c r="B16" s="18"/>
      <c r="C16" s="19"/>
      <c r="D16" s="20"/>
      <c r="E16" s="22" t="str">
        <f>IF(D16=0,"",(INDEX({5;4;3;2;1;0},MATCH(D16,{0;5.5;6;6.5;7}))))</f>
        <v/>
      </c>
      <c r="F16" s="20"/>
      <c r="G16" s="22" t="str">
        <f>IF(F16=0,"",(INDEX({5;4;3;2;1;0},MATCH(F16,{0;12.5;13.5;14.5;15.5}))))</f>
        <v/>
      </c>
      <c r="H16" s="23"/>
      <c r="I16" s="21" t="str">
        <f>IF(H16=0,"",(INDEX({1;2;3;4;5},MATCH(H16,{0;9.9;19.9;29.9;49.9;100}))))</f>
        <v/>
      </c>
      <c r="J16" s="24"/>
      <c r="K16" s="21" t="str">
        <f>IF(J16=0,"",(INDEX({1;2;3;4;5;6;7;8;9;10;11;12},MATCH(J16,{0;12;15;18;21;24;28;32;36;40;42;44}))))</f>
        <v/>
      </c>
      <c r="L16" s="24"/>
      <c r="M16" s="21" t="str">
        <f>IF(L16=0,"",(INDEX({1;2;3;4;5},MATCH(L16,{0;2.1;5.1;8.1;12.1;16}))))</f>
        <v/>
      </c>
      <c r="N16" s="23"/>
      <c r="O16" s="21" t="str">
        <f>IF(N16=0,"",(INDEX({1;2;3;4;5},MATCH(N16,{0;14.9;44.9;89.9;179.9;1000}))))</f>
        <v/>
      </c>
      <c r="P16" s="20"/>
      <c r="Q16" s="22"/>
      <c r="R16" s="20"/>
      <c r="S16" s="22"/>
      <c r="T16" s="23"/>
      <c r="U16" s="21"/>
      <c r="V16" s="23"/>
      <c r="W16" s="22" t="str">
        <f>IF(V16=0,"",(INDEX({5;4;3;2;1;0},MATCH(V16,{0;11;12;13;14}))))</f>
        <v/>
      </c>
      <c r="X16" s="23"/>
      <c r="Y16" s="22" t="str">
        <f>IF(X16=0,"",(INDEX({5;4;3;2;1;0},MATCH(X16,{0;11;12;13;14}))))</f>
        <v/>
      </c>
      <c r="Z16" s="23"/>
      <c r="AA16" s="21" t="str">
        <f>IF(Z16=0,"",(INDEX({1;2;3;4;5;6;7;8;9;10;11;12},MATCH(Z16,{0;4.5;5;5.5;6;6.5;6.75;7;7.25;7.5;7.7;7.8}))))</f>
        <v/>
      </c>
      <c r="AB16" s="25">
        <f t="shared" si="0"/>
        <v>0</v>
      </c>
      <c r="AC16" s="26"/>
      <c r="AD16" s="27">
        <f>(INDEX({0;1;2;3;4;5;6;7;8;9;10;11;12},MATCH(AB16,{0;5;10;15;20;25;30;35;40;45;50;55;60})))</f>
        <v>0</v>
      </c>
    </row>
    <row r="17" spans="2:30" x14ac:dyDescent="0.35">
      <c r="B17" s="18"/>
      <c r="C17" s="19"/>
      <c r="D17" s="20"/>
      <c r="E17" s="22" t="str">
        <f>IF(D17=0,"",(INDEX({5;4;3;2;1;0},MATCH(D17,{0;5.5;6;6.5;7}))))</f>
        <v/>
      </c>
      <c r="F17" s="20"/>
      <c r="G17" s="22" t="str">
        <f>IF(F17=0,"",(INDEX({5;4;3;2;1;0},MATCH(F17,{0;12.5;13.5;14.5;15.5}))))</f>
        <v/>
      </c>
      <c r="H17" s="23"/>
      <c r="I17" s="21" t="str">
        <f>IF(H17=0,"",(INDEX({1;2;3;4;5},MATCH(H17,{0;9.9;19.9;29.9;49.9;100}))))</f>
        <v/>
      </c>
      <c r="J17" s="24"/>
      <c r="K17" s="21" t="str">
        <f>IF(J17=0,"",(INDEX({1;2;3;4;5;6;7;8;9;10;11;12},MATCH(J17,{0;12;15;18;21;24;28;32;36;40;42;44}))))</f>
        <v/>
      </c>
      <c r="L17" s="24"/>
      <c r="M17" s="21" t="str">
        <f>IF(L17=0,"",(INDEX({1;2;3;4;5},MATCH(L17,{0;2.1;5.1;8.1;12.1;16}))))</f>
        <v/>
      </c>
      <c r="N17" s="23"/>
      <c r="O17" s="21" t="str">
        <f>IF(N17=0,"",(INDEX({1;2;3;4;5},MATCH(N17,{0;14.9;44.9;89.9;179.9;1000}))))</f>
        <v/>
      </c>
      <c r="P17" s="20"/>
      <c r="Q17" s="22"/>
      <c r="R17" s="20"/>
      <c r="S17" s="22"/>
      <c r="T17" s="23"/>
      <c r="U17" s="21"/>
      <c r="V17" s="23"/>
      <c r="W17" s="22" t="str">
        <f>IF(V17=0,"",(INDEX({5;4;3;2;1;0},MATCH(V17,{0;11;12;13;14}))))</f>
        <v/>
      </c>
      <c r="X17" s="23"/>
      <c r="Y17" s="22" t="str">
        <f>IF(X17=0,"",(INDEX({5;4;3;2;1;0},MATCH(X17,{0;11;12;13;14}))))</f>
        <v/>
      </c>
      <c r="Z17" s="23"/>
      <c r="AA17" s="21" t="str">
        <f>IF(Z17=0,"",(INDEX({1;2;3;4;5;6;7;8;9;10;11;12},MATCH(Z17,{0;4.5;5;5.5;6;6.5;6.75;7;7.25;7.5;7.7;7.8}))))</f>
        <v/>
      </c>
      <c r="AB17" s="25">
        <f t="shared" si="0"/>
        <v>0</v>
      </c>
      <c r="AC17" s="26"/>
      <c r="AD17" s="27">
        <f>(INDEX({0;1;2;3;4;5;6;7;8;9;10;11;12},MATCH(AB17,{0;5;10;15;20;25;30;35;40;45;50;55;60})))</f>
        <v>0</v>
      </c>
    </row>
    <row r="18" spans="2:30" x14ac:dyDescent="0.35">
      <c r="B18" s="18"/>
      <c r="C18" s="19"/>
      <c r="D18" s="20"/>
      <c r="E18" s="22" t="str">
        <f>IF(D18=0,"",(INDEX({5;4;3;2;1;0},MATCH(D18,{0;5.5;6;6.5;7}))))</f>
        <v/>
      </c>
      <c r="F18" s="20"/>
      <c r="G18" s="22" t="str">
        <f>IF(F18=0,"",(INDEX({5;4;3;2;1;0},MATCH(F18,{0;12.5;13.5;14.5;15.5}))))</f>
        <v/>
      </c>
      <c r="H18" s="23"/>
      <c r="I18" s="21" t="str">
        <f>IF(H18=0,"",(INDEX({1;2;3;4;5},MATCH(H18,{0;9.9;19.9;29.9;49.9;100}))))</f>
        <v/>
      </c>
      <c r="J18" s="24"/>
      <c r="K18" s="21" t="str">
        <f>IF(J18=0,"",(INDEX({1;2;3;4;5;6;7;8;9;10;11;12},MATCH(J18,{0;12;15;18;21;24;28;32;36;40;42;44}))))</f>
        <v/>
      </c>
      <c r="L18" s="24"/>
      <c r="M18" s="21" t="str">
        <f>IF(L18=0,"",(INDEX({1;2;3;4;5},MATCH(L18,{0;2.1;5.1;8.1;12.1;16}))))</f>
        <v/>
      </c>
      <c r="N18" s="23"/>
      <c r="O18" s="21" t="str">
        <f>IF(N18=0,"",(INDEX({1;2;3;4;5},MATCH(N18,{0;14.9;44.9;89.9;179.9;1000}))))</f>
        <v/>
      </c>
      <c r="P18" s="20"/>
      <c r="Q18" s="22"/>
      <c r="R18" s="20"/>
      <c r="S18" s="22"/>
      <c r="T18" s="23"/>
      <c r="U18" s="21"/>
      <c r="V18" s="23"/>
      <c r="W18" s="22" t="str">
        <f>IF(V18=0,"",(INDEX({5;4;3;2;1;0},MATCH(V18,{0;11;12;13;14}))))</f>
        <v/>
      </c>
      <c r="X18" s="23"/>
      <c r="Y18" s="22" t="str">
        <f>IF(X18=0,"",(INDEX({5;4;3;2;1;0},MATCH(X18,{0;11;12;13;14}))))</f>
        <v/>
      </c>
      <c r="Z18" s="23"/>
      <c r="AA18" s="21" t="str">
        <f>IF(Z18=0,"",(INDEX({1;2;3;4;5;6;7;8;9;10;11;12},MATCH(Z18,{0;4.5;5;5.5;6;6.5;6.75;7;7.25;7.5;7.7;7.8}))))</f>
        <v/>
      </c>
      <c r="AB18" s="25">
        <f t="shared" si="0"/>
        <v>0</v>
      </c>
      <c r="AC18" s="26"/>
      <c r="AD18" s="27">
        <f>(INDEX({0;1;2;3;4;5;6;7;8;9;10;11;12},MATCH(AB18,{0;5;10;15;20;25;30;35;40;45;50;55;60})))</f>
        <v>0</v>
      </c>
    </row>
    <row r="19" spans="2:30" x14ac:dyDescent="0.35">
      <c r="B19" s="18"/>
      <c r="C19" s="19"/>
      <c r="D19" s="20"/>
      <c r="E19" s="22" t="str">
        <f>IF(D19=0,"",(INDEX({5;4;3;2;1;0},MATCH(D19,{0;5.5;6;6.5;7}))))</f>
        <v/>
      </c>
      <c r="F19" s="20"/>
      <c r="G19" s="22" t="str">
        <f>IF(F19=0,"",(INDEX({5;4;3;2;1;0},MATCH(F19,{0;12.5;13.5;14.5;15.5}))))</f>
        <v/>
      </c>
      <c r="H19" s="23"/>
      <c r="I19" s="21" t="str">
        <f>IF(H19=0,"",(INDEX({1;2;3;4;5},MATCH(H19,{0;9.9;19.9;29.9;49.9;100}))))</f>
        <v/>
      </c>
      <c r="J19" s="24"/>
      <c r="K19" s="21" t="str">
        <f>IF(J19=0,"",(INDEX({1;2;3;4;5;6;7;8;9;10;11;12},MATCH(J19,{0;12;15;18;21;24;28;32;36;40;42;44}))))</f>
        <v/>
      </c>
      <c r="L19" s="24"/>
      <c r="M19" s="21" t="str">
        <f>IF(L19=0,"",(INDEX({1;2;3;4;5},MATCH(L19,{0;2.1;5.1;8.1;12.1;16}))))</f>
        <v/>
      </c>
      <c r="N19" s="23"/>
      <c r="O19" s="21" t="str">
        <f>IF(N19=0,"",(INDEX({1;2;3;4;5},MATCH(N19,{0;14.9;44.9;89.9;179.9;1000}))))</f>
        <v/>
      </c>
      <c r="P19" s="20"/>
      <c r="Q19" s="22"/>
      <c r="R19" s="20"/>
      <c r="S19" s="22"/>
      <c r="T19" s="23"/>
      <c r="U19" s="21"/>
      <c r="V19" s="23"/>
      <c r="W19" s="22" t="str">
        <f>IF(V19=0,"",(INDEX({5;4;3;2;1;0},MATCH(V19,{0;11;12;13;14}))))</f>
        <v/>
      </c>
      <c r="X19" s="23"/>
      <c r="Y19" s="22" t="str">
        <f>IF(X19=0,"",(INDEX({5;4;3;2;1;0},MATCH(X19,{0;11;12;13;14}))))</f>
        <v/>
      </c>
      <c r="Z19" s="23"/>
      <c r="AA19" s="21" t="str">
        <f>IF(Z19=0,"",(INDEX({1;2;3;4;5;6;7;8;9;10;11;12},MATCH(Z19,{0;4.5;5;5.5;6;6.5;6.75;7;7.25;7.5;7.7;7.8}))))</f>
        <v/>
      </c>
      <c r="AB19" s="25">
        <f t="shared" si="0"/>
        <v>0</v>
      </c>
      <c r="AC19" s="26"/>
      <c r="AD19" s="27">
        <f>(INDEX({0;1;2;3;4;5;6;7;8;9;10;11;12},MATCH(AB19,{0;5;10;15;20;25;30;35;40;45;50;55;60})))</f>
        <v>0</v>
      </c>
    </row>
    <row r="20" spans="2:30" x14ac:dyDescent="0.35">
      <c r="B20" s="18"/>
      <c r="C20" s="19"/>
      <c r="D20" s="20"/>
      <c r="E20" s="22" t="str">
        <f>IF(D20=0,"",(INDEX({5;4;3;2;1;0},MATCH(D20,{0;5.5;6;6.5;7}))))</f>
        <v/>
      </c>
      <c r="F20" s="20"/>
      <c r="G20" s="22" t="str">
        <f>IF(F20=0,"",(INDEX({5;4;3;2;1;0},MATCH(F20,{0;12.5;13.5;14.5;15.5}))))</f>
        <v/>
      </c>
      <c r="H20" s="23"/>
      <c r="I20" s="21" t="str">
        <f>IF(H20=0,"",(INDEX({1;2;3;4;5},MATCH(H20,{0;9.9;19.9;29.9;49.9;100}))))</f>
        <v/>
      </c>
      <c r="J20" s="24"/>
      <c r="K20" s="21" t="str">
        <f>IF(J20=0,"",(INDEX({1;2;3;4;5;6;7;8;9;10;11;12},MATCH(J20,{0;12;15;18;21;24;28;32;36;40;42;44}))))</f>
        <v/>
      </c>
      <c r="L20" s="24"/>
      <c r="M20" s="21" t="str">
        <f>IF(L20=0,"",(INDEX({1;2;3;4;5},MATCH(L20,{0;2.1;5.1;8.1;12.1;16}))))</f>
        <v/>
      </c>
      <c r="N20" s="23"/>
      <c r="O20" s="21" t="str">
        <f>IF(N20=0,"",(INDEX({1;2;3;4;5},MATCH(N20,{0;14.9;44.9;89.9;179.9;1000}))))</f>
        <v/>
      </c>
      <c r="P20" s="20"/>
      <c r="Q20" s="22"/>
      <c r="R20" s="20"/>
      <c r="S20" s="22"/>
      <c r="T20" s="23"/>
      <c r="U20" s="21"/>
      <c r="V20" s="23"/>
      <c r="W20" s="22" t="str">
        <f>IF(V20=0,"",(INDEX({5;4;3;2;1;0},MATCH(V20,{0;11;12;13;14}))))</f>
        <v/>
      </c>
      <c r="X20" s="23"/>
      <c r="Y20" s="22" t="str">
        <f>IF(X20=0,"",(INDEX({5;4;3;2;1;0},MATCH(X20,{0;11;12;13;14}))))</f>
        <v/>
      </c>
      <c r="Z20" s="23"/>
      <c r="AA20" s="21" t="str">
        <f>IF(Z20=0,"",(INDEX({1;2;3;4;5;6;7;8;9;10;11;12},MATCH(Z20,{0;4.5;5;5.5;6;6.5;6.75;7;7.25;7.5;7.7;7.8}))))</f>
        <v/>
      </c>
      <c r="AB20" s="25">
        <f t="shared" si="0"/>
        <v>0</v>
      </c>
      <c r="AC20" s="26"/>
      <c r="AD20" s="27">
        <f>(INDEX({0;1;2;3;4;5;6;7;8;9;10;11;12},MATCH(AB20,{0;5;10;15;20;25;30;35;40;45;50;55;60})))</f>
        <v>0</v>
      </c>
    </row>
    <row r="21" spans="2:30" x14ac:dyDescent="0.35">
      <c r="B21" s="18"/>
      <c r="C21" s="19"/>
      <c r="D21" s="20"/>
      <c r="E21" s="22" t="str">
        <f>IF(D21=0,"",(INDEX({5;4;3;2;1;0},MATCH(D21,{0;5.5;6;6.5;7}))))</f>
        <v/>
      </c>
      <c r="F21" s="20"/>
      <c r="G21" s="22" t="str">
        <f>IF(F21=0,"",(INDEX({5;4;3;2;1;0},MATCH(F21,{0;12.5;13.5;14.5;15.5}))))</f>
        <v/>
      </c>
      <c r="H21" s="23"/>
      <c r="I21" s="21" t="str">
        <f>IF(H21=0,"",(INDEX({1;2;3;4;5},MATCH(H21,{0;9.9;19.9;29.9;49.9;100}))))</f>
        <v/>
      </c>
      <c r="J21" s="24"/>
      <c r="K21" s="21" t="str">
        <f>IF(J21=0,"",(INDEX({1;2;3;4;5;6;7;8;9;10;11;12},MATCH(J21,{0;12;15;18;21;24;28;32;36;40;42;44}))))</f>
        <v/>
      </c>
      <c r="L21" s="24"/>
      <c r="M21" s="21" t="str">
        <f>IF(L21=0,"",(INDEX({1;2;3;4;5},MATCH(L21,{0;2.1;5.1;8.1;12.1;16}))))</f>
        <v/>
      </c>
      <c r="N21" s="23"/>
      <c r="O21" s="21" t="str">
        <f>IF(N21=0,"",(INDEX({1;2;3;4;5},MATCH(N21,{0;14.9;44.9;89.9;179.9;1000}))))</f>
        <v/>
      </c>
      <c r="P21" s="20"/>
      <c r="Q21" s="22"/>
      <c r="R21" s="20"/>
      <c r="S21" s="22"/>
      <c r="T21" s="23"/>
      <c r="U21" s="21"/>
      <c r="V21" s="23"/>
      <c r="W21" s="22" t="str">
        <f>IF(V21=0,"",(INDEX({5;4;3;2;1;0},MATCH(V21,{0;11;12;13;14}))))</f>
        <v/>
      </c>
      <c r="X21" s="23"/>
      <c r="Y21" s="22" t="str">
        <f>IF(X21=0,"",(INDEX({5;4;3;2;1;0},MATCH(X21,{0;11;12;13;14}))))</f>
        <v/>
      </c>
      <c r="Z21" s="23"/>
      <c r="AA21" s="21" t="str">
        <f>IF(Z21=0,"",(INDEX({1;2;3;4;5;6;7;8;9;10;11;12},MATCH(Z21,{0;4.5;5;5.5;6;6.5;6.75;7;7.25;7.5;7.7;7.8}))))</f>
        <v/>
      </c>
      <c r="AB21" s="25">
        <f t="shared" si="0"/>
        <v>0</v>
      </c>
      <c r="AC21" s="26"/>
      <c r="AD21" s="27">
        <f>(INDEX({0;1;2;3;4;5;6;7;8;9;10;11;12},MATCH(AB21,{0;5;10;15;20;25;30;35;40;45;50;55;60})))</f>
        <v>0</v>
      </c>
    </row>
    <row r="22" spans="2:30" x14ac:dyDescent="0.35">
      <c r="B22" s="18"/>
      <c r="C22" s="19"/>
      <c r="D22" s="20"/>
      <c r="E22" s="22" t="str">
        <f>IF(D22=0,"",(INDEX({5;4;3;2;1;0},MATCH(D22,{0;5.5;6;6.5;7}))))</f>
        <v/>
      </c>
      <c r="F22" s="20"/>
      <c r="G22" s="22" t="str">
        <f>IF(F22=0,"",(INDEX({5;4;3;2;1;0},MATCH(F22,{0;12.5;13.5;14.5;15.5}))))</f>
        <v/>
      </c>
      <c r="H22" s="23"/>
      <c r="I22" s="21" t="str">
        <f>IF(H22=0,"",(INDEX({1;2;3;4;5},MATCH(H22,{0;9.9;19.9;29.9;49.9;100}))))</f>
        <v/>
      </c>
      <c r="J22" s="24"/>
      <c r="K22" s="21" t="str">
        <f>IF(J22=0,"",(INDEX({1;2;3;4;5;6;7;8;9;10;11;12},MATCH(J22,{0;12;15;18;21;24;28;32;36;40;42;44}))))</f>
        <v/>
      </c>
      <c r="L22" s="24"/>
      <c r="M22" s="21" t="str">
        <f>IF(L22=0,"",(INDEX({1;2;3;4;5},MATCH(L22,{0;2.1;5.1;8.1;12.1;16}))))</f>
        <v/>
      </c>
      <c r="N22" s="23"/>
      <c r="O22" s="21" t="str">
        <f>IF(N22=0,"",(INDEX({1;2;3;4;5},MATCH(N22,{0;14.9;44.9;89.9;179.9;1000}))))</f>
        <v/>
      </c>
      <c r="P22" s="20"/>
      <c r="Q22" s="22"/>
      <c r="R22" s="20"/>
      <c r="S22" s="22"/>
      <c r="T22" s="23"/>
      <c r="U22" s="21"/>
      <c r="V22" s="23"/>
      <c r="W22" s="22" t="str">
        <f>IF(V22=0,"",(INDEX({5;4;3;2;1;0},MATCH(V22,{0;11;12;13;14}))))</f>
        <v/>
      </c>
      <c r="X22" s="23"/>
      <c r="Y22" s="22" t="str">
        <f>IF(X22=0,"",(INDEX({5;4;3;2;1;0},MATCH(X22,{0;11;12;13;14}))))</f>
        <v/>
      </c>
      <c r="Z22" s="23"/>
      <c r="AA22" s="21" t="str">
        <f>IF(Z22=0,"",(INDEX({1;2;3;4;5;6;7;8;9;10;11;12},MATCH(Z22,{0;4.5;5;5.5;6;6.5;6.75;7;7.25;7.5;7.7;7.8}))))</f>
        <v/>
      </c>
      <c r="AB22" s="25">
        <f t="shared" si="0"/>
        <v>0</v>
      </c>
      <c r="AC22" s="26"/>
      <c r="AD22" s="27">
        <f>(INDEX({0;1;2;3;4;5;6;7;8;9;10;11;12},MATCH(AB22,{0;5;10;15;20;25;30;35;40;45;50;55;60})))</f>
        <v>0</v>
      </c>
    </row>
    <row r="23" spans="2:30" x14ac:dyDescent="0.35">
      <c r="B23" s="18"/>
      <c r="C23" s="19"/>
      <c r="D23" s="20"/>
      <c r="E23" s="22" t="str">
        <f>IF(D23=0,"",(INDEX({5;4;3;2;1;0},MATCH(D23,{0;5.5;6;6.5;7}))))</f>
        <v/>
      </c>
      <c r="F23" s="20"/>
      <c r="G23" s="22" t="str">
        <f>IF(F23=0,"",(INDEX({5;4;3;2;1;0},MATCH(F23,{0;12.5;13.5;14.5;15.5}))))</f>
        <v/>
      </c>
      <c r="H23" s="23"/>
      <c r="I23" s="21" t="str">
        <f>IF(H23=0,"",(INDEX({1;2;3;4;5},MATCH(H23,{0;9.9;19.9;29.9;49.9;100}))))</f>
        <v/>
      </c>
      <c r="J23" s="24"/>
      <c r="K23" s="21" t="str">
        <f>IF(J23=0,"",(INDEX({1;2;3;4;5;6;7;8;9;10;11;12},MATCH(J23,{0;12;15;18;21;24;28;32;36;40;42;44}))))</f>
        <v/>
      </c>
      <c r="L23" s="24"/>
      <c r="M23" s="21" t="str">
        <f>IF(L23=0,"",(INDEX({1;2;3;4;5},MATCH(L23,{0;2.1;5.1;8.1;12.1;16}))))</f>
        <v/>
      </c>
      <c r="N23" s="23"/>
      <c r="O23" s="21" t="str">
        <f>IF(N23=0,"",(INDEX({1;2;3;4;5},MATCH(N23,{0;14.9;44.9;89.9;179.9;1000}))))</f>
        <v/>
      </c>
      <c r="P23" s="20"/>
      <c r="Q23" s="22"/>
      <c r="R23" s="20"/>
      <c r="S23" s="22"/>
      <c r="T23" s="23"/>
      <c r="U23" s="21"/>
      <c r="V23" s="23"/>
      <c r="W23" s="22" t="str">
        <f>IF(V23=0,"",(INDEX({5;4;3;2;1;0},MATCH(V23,{0;11;12;13;14}))))</f>
        <v/>
      </c>
      <c r="X23" s="23"/>
      <c r="Y23" s="22" t="str">
        <f>IF(X23=0,"",(INDEX({5;4;3;2;1;0},MATCH(X23,{0;11;12;13;14}))))</f>
        <v/>
      </c>
      <c r="Z23" s="23"/>
      <c r="AA23" s="21" t="str">
        <f>IF(Z23=0,"",(INDEX({1;2;3;4;5;6;7;8;9;10;11;12},MATCH(Z23,{0;4.5;5;5.5;6;6.5;6.75;7;7.25;7.5;7.7;7.8}))))</f>
        <v/>
      </c>
      <c r="AB23" s="25">
        <f t="shared" si="0"/>
        <v>0</v>
      </c>
      <c r="AC23" s="26"/>
      <c r="AD23" s="27">
        <f>(INDEX({0;1;2;3;4;5;6;7;8;9;10;11;12},MATCH(AB23,{0;5;10;15;20;25;30;35;40;45;50;55;60})))</f>
        <v>0</v>
      </c>
    </row>
    <row r="24" spans="2:30" x14ac:dyDescent="0.35">
      <c r="B24" s="18"/>
      <c r="C24" s="19"/>
      <c r="D24" s="20"/>
      <c r="E24" s="22" t="str">
        <f>IF(D24=0,"",(INDEX({5;4;3;2;1;0},MATCH(D24,{0;5.5;6;6.5;7}))))</f>
        <v/>
      </c>
      <c r="F24" s="20"/>
      <c r="G24" s="22" t="str">
        <f>IF(F24=0,"",(INDEX({5;4;3;2;1;0},MATCH(F24,{0;12.5;13.5;14.5;15.5}))))</f>
        <v/>
      </c>
      <c r="H24" s="23"/>
      <c r="I24" s="21" t="str">
        <f>IF(H24=0,"",(INDEX({1;2;3;4;5},MATCH(H24,{0;9.9;19.9;29.9;49.9;100}))))</f>
        <v/>
      </c>
      <c r="J24" s="24"/>
      <c r="K24" s="21" t="str">
        <f>IF(J24=0,"",(INDEX({1;2;3;4;5;6;7;8;9;10;11;12},MATCH(J24,{0;12;15;18;21;24;28;32;36;40;42;44}))))</f>
        <v/>
      </c>
      <c r="L24" s="24"/>
      <c r="M24" s="21" t="str">
        <f>IF(L24=0,"",(INDEX({1;2;3;4;5},MATCH(L24,{0;2.1;5.1;8.1;12.1;16}))))</f>
        <v/>
      </c>
      <c r="N24" s="23"/>
      <c r="O24" s="21" t="str">
        <f>IF(N24=0,"",(INDEX({1;2;3;4;5},MATCH(N24,{0;14.9;44.9;89.9;179.9;1000}))))</f>
        <v/>
      </c>
      <c r="P24" s="20"/>
      <c r="Q24" s="22"/>
      <c r="R24" s="20"/>
      <c r="S24" s="22"/>
      <c r="T24" s="23"/>
      <c r="U24" s="21"/>
      <c r="V24" s="23"/>
      <c r="W24" s="22" t="str">
        <f>IF(V24=0,"",(INDEX({5;4;3;2;1;0},MATCH(V24,{0;11;12;13;14}))))</f>
        <v/>
      </c>
      <c r="X24" s="23"/>
      <c r="Y24" s="22" t="str">
        <f>IF(X24=0,"",(INDEX({5;4;3;2;1;0},MATCH(X24,{0;11;12;13;14}))))</f>
        <v/>
      </c>
      <c r="Z24" s="23"/>
      <c r="AA24" s="21" t="str">
        <f>IF(Z24=0,"",(INDEX({1;2;3;4;5;6;7;8;9;10;11;12},MATCH(Z24,{0;4.5;5;5.5;6;6.5;6.75;7;7.25;7.5;7.7;7.8}))))</f>
        <v/>
      </c>
      <c r="AB24" s="25">
        <f t="shared" si="0"/>
        <v>0</v>
      </c>
      <c r="AC24" s="26"/>
      <c r="AD24" s="27">
        <f>(INDEX({0;1;2;3;4;5;6;7;8;9;10;11;12},MATCH(AB24,{0;5;10;15;20;25;30;35;40;45;50;55;60})))</f>
        <v>0</v>
      </c>
    </row>
    <row r="25" spans="2:30" x14ac:dyDescent="0.35">
      <c r="B25" s="18"/>
      <c r="C25" s="19"/>
      <c r="D25" s="20"/>
      <c r="E25" s="22" t="str">
        <f>IF(D25=0,"",(INDEX({5;4;3;2;1;0},MATCH(D25,{0;5.5;6;6.5;7}))))</f>
        <v/>
      </c>
      <c r="F25" s="20"/>
      <c r="G25" s="22" t="str">
        <f>IF(F25=0,"",(INDEX({5;4;3;2;1;0},MATCH(F25,{0;12.5;13.5;14.5;15.5}))))</f>
        <v/>
      </c>
      <c r="H25" s="23"/>
      <c r="I25" s="21" t="str">
        <f>IF(H25=0,"",(INDEX({1;2;3;4;5},MATCH(H25,{0;9.9;19.9;29.9;49.9;100}))))</f>
        <v/>
      </c>
      <c r="J25" s="24"/>
      <c r="K25" s="21" t="str">
        <f>IF(J25=0,"",(INDEX({1;2;3;4;5;6;7;8;9;10;11;12},MATCH(J25,{0;12;15;18;21;24;28;32;36;40;42;44}))))</f>
        <v/>
      </c>
      <c r="L25" s="24"/>
      <c r="M25" s="21" t="str">
        <f>IF(L25=0,"",(INDEX({1;2;3;4;5},MATCH(L25,{0;2.1;5.1;8.1;12.1;16}))))</f>
        <v/>
      </c>
      <c r="N25" s="23"/>
      <c r="O25" s="21" t="str">
        <f>IF(N25=0,"",(INDEX({1;2;3;4;5},MATCH(N25,{0;14.9;44.9;89.9;179.9;1000}))))</f>
        <v/>
      </c>
      <c r="P25" s="20"/>
      <c r="Q25" s="22"/>
      <c r="R25" s="20"/>
      <c r="S25" s="22"/>
      <c r="T25" s="23"/>
      <c r="U25" s="21"/>
      <c r="V25" s="23"/>
      <c r="W25" s="22" t="str">
        <f>IF(V25=0,"",(INDEX({5;4;3;2;1;0},MATCH(V25,{0;11;12;13;14}))))</f>
        <v/>
      </c>
      <c r="X25" s="23"/>
      <c r="Y25" s="22" t="str">
        <f>IF(X25=0,"",(INDEX({5;4;3;2;1;0},MATCH(X25,{0;11;12;13;14}))))</f>
        <v/>
      </c>
      <c r="Z25" s="23"/>
      <c r="AA25" s="21" t="str">
        <f>IF(Z25=0,"",(INDEX({1;2;3;4;5;6;7;8;9;10;11;12},MATCH(Z25,{0;4.5;5;5.5;6;6.5;6.75;7;7.25;7.5;7.7;7.8}))))</f>
        <v/>
      </c>
      <c r="AB25" s="25">
        <f t="shared" si="0"/>
        <v>0</v>
      </c>
      <c r="AC25" s="26"/>
      <c r="AD25" s="27">
        <f>(INDEX({0;1;2;3;4;5;6;7;8;9;10;11;12},MATCH(AB25,{0;5;10;15;20;25;30;35;40;45;50;55;60})))</f>
        <v>0</v>
      </c>
    </row>
    <row r="26" spans="2:30" x14ac:dyDescent="0.35">
      <c r="B26" s="18"/>
      <c r="C26" s="19"/>
      <c r="D26" s="20"/>
      <c r="E26" s="22" t="str">
        <f>IF(D26=0,"",(INDEX({5;4;3;2;1;0},MATCH(D26,{0;5.5;6;6.5;7}))))</f>
        <v/>
      </c>
      <c r="F26" s="20"/>
      <c r="G26" s="22" t="str">
        <f>IF(F26=0,"",(INDEX({5;4;3;2;1;0},MATCH(F26,{0;12.5;13.5;14.5;15.5}))))</f>
        <v/>
      </c>
      <c r="H26" s="23"/>
      <c r="I26" s="21" t="str">
        <f>IF(H26=0,"",(INDEX({1;2;3;4;5},MATCH(H26,{0;9.9;19.9;29.9;49.9;100}))))</f>
        <v/>
      </c>
      <c r="J26" s="24"/>
      <c r="K26" s="21" t="str">
        <f>IF(J26=0,"",(INDEX({1;2;3;4;5;6;7;8;9;10;11;12},MATCH(J26,{0;12;15;18;21;24;28;32;36;40;42;44}))))</f>
        <v/>
      </c>
      <c r="L26" s="24"/>
      <c r="M26" s="21" t="str">
        <f>IF(L26=0,"",(INDEX({1;2;3;4;5},MATCH(L26,{0;2.1;5.1;8.1;12.1;16}))))</f>
        <v/>
      </c>
      <c r="N26" s="23"/>
      <c r="O26" s="21" t="str">
        <f>IF(N26=0,"",(INDEX({1;2;3;4;5},MATCH(N26,{0;14.9;44.9;89.9;179.9;1000}))))</f>
        <v/>
      </c>
      <c r="P26" s="20"/>
      <c r="Q26" s="22"/>
      <c r="R26" s="20"/>
      <c r="S26" s="22"/>
      <c r="T26" s="23"/>
      <c r="U26" s="21"/>
      <c r="V26" s="23"/>
      <c r="W26" s="22" t="str">
        <f>IF(V26=0,"",(INDEX({5;4;3;2;1;0},MATCH(V26,{0;11;12;13;14}))))</f>
        <v/>
      </c>
      <c r="X26" s="23"/>
      <c r="Y26" s="22" t="str">
        <f>IF(X26=0,"",(INDEX({5;4;3;2;1;0},MATCH(X26,{0;11;12;13;14}))))</f>
        <v/>
      </c>
      <c r="Z26" s="23"/>
      <c r="AA26" s="21" t="str">
        <f>IF(Z26=0,"",(INDEX({1;2;3;4;5;6;7;8;9;10;11;12},MATCH(Z26,{0;4.5;5;5.5;6;6.5;6.75;7;7.25;7.5;7.7;7.8}))))</f>
        <v/>
      </c>
      <c r="AB26" s="25">
        <f t="shared" si="0"/>
        <v>0</v>
      </c>
      <c r="AC26" s="26"/>
      <c r="AD26" s="27">
        <f>(INDEX({0;1;2;3;4;5;6;7;8;9;10;11;12},MATCH(AB26,{0;5;10;15;20;25;30;35;40;45;50;55;60})))</f>
        <v>0</v>
      </c>
    </row>
    <row r="27" spans="2:30" x14ac:dyDescent="0.35">
      <c r="B27" s="18"/>
      <c r="C27" s="19"/>
      <c r="D27" s="20"/>
      <c r="E27" s="22" t="str">
        <f>IF(D27=0,"",(INDEX({5;4;3;2;1;0},MATCH(D27,{0;5.5;6;6.5;7}))))</f>
        <v/>
      </c>
      <c r="F27" s="20"/>
      <c r="G27" s="22" t="str">
        <f>IF(F27=0,"",(INDEX({5;4;3;2;1;0},MATCH(F27,{0;12.5;13.5;14.5;15.5}))))</f>
        <v/>
      </c>
      <c r="H27" s="23"/>
      <c r="I27" s="21" t="str">
        <f>IF(H27=0,"",(INDEX({1;2;3;4;5},MATCH(H27,{0;9.9;19.9;29.9;49.9;100}))))</f>
        <v/>
      </c>
      <c r="J27" s="24"/>
      <c r="K27" s="21" t="str">
        <f>IF(J27=0,"",(INDEX({1;2;3;4;5;6;7;8;9;10;11;12},MATCH(J27,{0;12;15;18;21;24;28;32;36;40;42;44}))))</f>
        <v/>
      </c>
      <c r="L27" s="24"/>
      <c r="M27" s="21" t="str">
        <f>IF(L27=0,"",(INDEX({1;2;3;4;5},MATCH(L27,{0;2.1;5.1;8.1;12.1;16}))))</f>
        <v/>
      </c>
      <c r="N27" s="23"/>
      <c r="O27" s="21" t="str">
        <f>IF(N27=0,"",(INDEX({1;2;3;4;5},MATCH(N27,{0;14.9;44.9;89.9;179.9;1000}))))</f>
        <v/>
      </c>
      <c r="P27" s="20"/>
      <c r="Q27" s="22"/>
      <c r="R27" s="20"/>
      <c r="S27" s="22"/>
      <c r="T27" s="23"/>
      <c r="U27" s="21"/>
      <c r="V27" s="23"/>
      <c r="W27" s="22" t="str">
        <f>IF(V27=0,"",(INDEX({5;4;3;2;1;0},MATCH(V27,{0;11;12;13;14}))))</f>
        <v/>
      </c>
      <c r="X27" s="23"/>
      <c r="Y27" s="22" t="str">
        <f>IF(X27=0,"",(INDEX({5;4;3;2;1;0},MATCH(X27,{0;11;12;13;14}))))</f>
        <v/>
      </c>
      <c r="Z27" s="23"/>
      <c r="AA27" s="21" t="str">
        <f>IF(Z27=0,"",(INDEX({1;2;3;4;5;6;7;8;9;10;11;12},MATCH(Z27,{0;4.5;5;5.5;6;6.5;6.75;7;7.25;7.5;7.7;7.8}))))</f>
        <v/>
      </c>
      <c r="AB27" s="25">
        <f t="shared" si="0"/>
        <v>0</v>
      </c>
      <c r="AC27" s="26"/>
      <c r="AD27" s="27">
        <f>(INDEX({0;1;2;3;4;5;6;7;8;9;10;11;12},MATCH(AB27,{0;5;10;15;20;25;30;35;40;45;50;55;60})))</f>
        <v>0</v>
      </c>
    </row>
    <row r="28" spans="2:30" x14ac:dyDescent="0.35">
      <c r="B28" s="18"/>
      <c r="C28" s="19"/>
      <c r="D28" s="20"/>
      <c r="E28" s="22" t="str">
        <f>IF(D28=0,"",(INDEX({5;4;3;2;1;0},MATCH(D28,{0;5.5;6;6.5;7}))))</f>
        <v/>
      </c>
      <c r="F28" s="20"/>
      <c r="G28" s="22" t="str">
        <f>IF(F28=0,"",(INDEX({5;4;3;2;1;0},MATCH(F28,{0;12.5;13.5;14.5;15.5}))))</f>
        <v/>
      </c>
      <c r="H28" s="23"/>
      <c r="I28" s="21" t="str">
        <f>IF(H28=0,"",(INDEX({1;2;3;4;5},MATCH(H28,{0;9.9;19.9;29.9;49.9;100}))))</f>
        <v/>
      </c>
      <c r="J28" s="24"/>
      <c r="K28" s="21" t="str">
        <f>IF(J28=0,"",(INDEX({1;2;3;4;5;6;7;8;9;10;11;12},MATCH(J28,{0;12;15;18;21;24;28;32;36;40;42;44}))))</f>
        <v/>
      </c>
      <c r="L28" s="24"/>
      <c r="M28" s="21" t="str">
        <f>IF(L28=0,"",(INDEX({1;2;3;4;5},MATCH(L28,{0;2.1;5.1;8.1;12.1;16}))))</f>
        <v/>
      </c>
      <c r="N28" s="23"/>
      <c r="O28" s="21" t="str">
        <f>IF(N28=0,"",(INDEX({1;2;3;4;5},MATCH(N28,{0;14.9;44.9;89.9;179.9;1000}))))</f>
        <v/>
      </c>
      <c r="P28" s="20"/>
      <c r="Q28" s="22"/>
      <c r="R28" s="20"/>
      <c r="S28" s="22"/>
      <c r="T28" s="23"/>
      <c r="U28" s="21"/>
      <c r="V28" s="23"/>
      <c r="W28" s="22" t="str">
        <f>IF(V28=0,"",(INDEX({5;4;3;2;1;0},MATCH(V28,{0;11;12;13;14}))))</f>
        <v/>
      </c>
      <c r="X28" s="23"/>
      <c r="Y28" s="22" t="str">
        <f>IF(X28=0,"",(INDEX({5;4;3;2;1;0},MATCH(X28,{0;11;12;13;14}))))</f>
        <v/>
      </c>
      <c r="Z28" s="23"/>
      <c r="AA28" s="21" t="str">
        <f>IF(Z28=0,"",(INDEX({1;2;3;4;5;6;7;8;9;10;11;12},MATCH(Z28,{0;4.5;5;5.5;6;6.5;6.75;7;7.25;7.5;7.7;7.8}))))</f>
        <v/>
      </c>
      <c r="AB28" s="25">
        <f t="shared" si="0"/>
        <v>0</v>
      </c>
      <c r="AC28" s="26"/>
      <c r="AD28" s="27">
        <f>(INDEX({0;1;2;3;4;5;6;7;8;9;10;11;12},MATCH(AB28,{0;5;10;15;20;25;30;35;40;45;50;55;60})))</f>
        <v>0</v>
      </c>
    </row>
    <row r="29" spans="2:30" x14ac:dyDescent="0.35">
      <c r="B29" s="18"/>
      <c r="C29" s="19"/>
      <c r="D29" s="20"/>
      <c r="E29" s="22" t="str">
        <f>IF(D29=0,"",(INDEX({5;4;3;2;1;0},MATCH(D29,{0;5.5;6;6.5;7}))))</f>
        <v/>
      </c>
      <c r="F29" s="20"/>
      <c r="G29" s="22" t="str">
        <f>IF(F29=0,"",(INDEX({5;4;3;2;1;0},MATCH(F29,{0;12.5;13.5;14.5;15.5}))))</f>
        <v/>
      </c>
      <c r="H29" s="23"/>
      <c r="I29" s="21" t="str">
        <f>IF(H29=0,"",(INDEX({1;2;3;4;5},MATCH(H29,{0;9.9;19.9;29.9;49.9;100}))))</f>
        <v/>
      </c>
      <c r="J29" s="24"/>
      <c r="K29" s="21" t="str">
        <f>IF(J29=0,"",(INDEX({1;2;3;4;5;6;7;8;9;10;11;12},MATCH(J29,{0;12;15;18;21;24;28;32;36;40;42;44}))))</f>
        <v/>
      </c>
      <c r="L29" s="24"/>
      <c r="M29" s="21" t="str">
        <f>IF(L29=0,"",(INDEX({1;2;3;4;5},MATCH(L29,{0;2.1;5.1;8.1;12.1;16}))))</f>
        <v/>
      </c>
      <c r="N29" s="23"/>
      <c r="O29" s="21" t="str">
        <f>IF(N29=0,"",(INDEX({1;2;3;4;5},MATCH(N29,{0;14.9;44.9;89.9;179.9;1000}))))</f>
        <v/>
      </c>
      <c r="P29" s="20"/>
      <c r="Q29" s="22"/>
      <c r="R29" s="20"/>
      <c r="S29" s="22"/>
      <c r="T29" s="23"/>
      <c r="U29" s="21"/>
      <c r="V29" s="23"/>
      <c r="W29" s="22" t="str">
        <f>IF(V29=0,"",(INDEX({5;4;3;2;1;0},MATCH(V29,{0;11;12;13;14}))))</f>
        <v/>
      </c>
      <c r="X29" s="23"/>
      <c r="Y29" s="22" t="str">
        <f>IF(X29=0,"",(INDEX({5;4;3;2;1;0},MATCH(X29,{0;11;12;13;14}))))</f>
        <v/>
      </c>
      <c r="Z29" s="23"/>
      <c r="AA29" s="21" t="str">
        <f>IF(Z29=0,"",(INDEX({1;2;3;4;5;6;7;8;9;10;11;12},MATCH(Z29,{0;4.5;5;5.5;6;6.5;6.75;7;7.25;7.5;7.7;7.8}))))</f>
        <v/>
      </c>
      <c r="AB29" s="25">
        <f t="shared" si="0"/>
        <v>0</v>
      </c>
      <c r="AC29" s="26"/>
      <c r="AD29" s="27">
        <f>(INDEX({0;1;2;3;4;5;6;7;8;9;10;11;12},MATCH(AB29,{0;5;10;15;20;25;30;35;40;45;50;55;60})))</f>
        <v>0</v>
      </c>
    </row>
    <row r="30" spans="2:30" x14ac:dyDescent="0.35">
      <c r="B30" s="18"/>
      <c r="C30" s="19"/>
      <c r="D30" s="20"/>
      <c r="E30" s="22" t="str">
        <f>IF(D30=0,"",(INDEX({5;4;3;2;1;0},MATCH(D30,{0;5.5;6;6.5;7}))))</f>
        <v/>
      </c>
      <c r="F30" s="20"/>
      <c r="G30" s="22" t="str">
        <f>IF(F30=0,"",(INDEX({5;4;3;2;1;0},MATCH(F30,{0;12.5;13.5;14.5;15.5}))))</f>
        <v/>
      </c>
      <c r="H30" s="23"/>
      <c r="I30" s="21" t="str">
        <f>IF(H30=0,"",(INDEX({1;2;3;4;5},MATCH(H30,{0;9.9;19.9;29.9;49.9;100}))))</f>
        <v/>
      </c>
      <c r="J30" s="24"/>
      <c r="K30" s="21" t="str">
        <f>IF(J30=0,"",(INDEX({1;2;3;4;5;6;7;8;9;10;11;12},MATCH(J30,{0;12;15;18;21;24;28;32;36;40;42;44}))))</f>
        <v/>
      </c>
      <c r="L30" s="24"/>
      <c r="M30" s="21" t="str">
        <f>IF(L30=0,"",(INDEX({1;2;3;4;5},MATCH(L30,{0;2.1;5.1;8.1;12.1;16}))))</f>
        <v/>
      </c>
      <c r="N30" s="23"/>
      <c r="O30" s="21" t="str">
        <f>IF(N30=0,"",(INDEX({1;2;3;4;5},MATCH(N30,{0;14.9;44.9;89.9;179.9;1000}))))</f>
        <v/>
      </c>
      <c r="P30" s="20"/>
      <c r="Q30" s="22"/>
      <c r="R30" s="20"/>
      <c r="S30" s="22"/>
      <c r="T30" s="23"/>
      <c r="U30" s="21"/>
      <c r="V30" s="23"/>
      <c r="W30" s="22" t="str">
        <f>IF(V30=0,"",(INDEX({5;4;3;2;1;0},MATCH(V30,{0;11;12;13;14}))))</f>
        <v/>
      </c>
      <c r="X30" s="23"/>
      <c r="Y30" s="22" t="str">
        <f>IF(X30=0,"",(INDEX({5;4;3;2;1;0},MATCH(X30,{0;11;12;13;14}))))</f>
        <v/>
      </c>
      <c r="Z30" s="23"/>
      <c r="AA30" s="21" t="str">
        <f>IF(Z30=0,"",(INDEX({1;2;3;4;5;6;7;8;9;10;11;12},MATCH(Z30,{0;4.5;5;5.5;6;6.5;6.75;7;7.25;7.5;7.7;7.8}))))</f>
        <v/>
      </c>
      <c r="AB30" s="25">
        <f t="shared" si="0"/>
        <v>0</v>
      </c>
      <c r="AC30" s="26"/>
      <c r="AD30" s="27">
        <f>(INDEX({0;1;2;3;4;5;6;7;8;9;10;11;12},MATCH(AB30,{0;5;10;15;20;25;30;35;40;45;50;55;60})))</f>
        <v>0</v>
      </c>
    </row>
    <row r="31" spans="2:30" x14ac:dyDescent="0.35">
      <c r="B31" s="18"/>
      <c r="C31" s="19"/>
      <c r="D31" s="20"/>
      <c r="E31" s="22" t="str">
        <f>IF(D31=0,"",(INDEX({5;4;3;2;1;0},MATCH(D31,{0;5.5;6;6.5;7}))))</f>
        <v/>
      </c>
      <c r="F31" s="20"/>
      <c r="G31" s="22" t="str">
        <f>IF(F31=0,"",(INDEX({5;4;3;2;1;0},MATCH(F31,{0;12.5;13.5;14.5;15.5}))))</f>
        <v/>
      </c>
      <c r="H31" s="23"/>
      <c r="I31" s="21" t="str">
        <f>IF(H31=0,"",(INDEX({1;2;3;4;5},MATCH(H31,{0;9.9;19.9;29.9;49.9;100}))))</f>
        <v/>
      </c>
      <c r="J31" s="24"/>
      <c r="K31" s="21" t="str">
        <f>IF(J31=0,"",(INDEX({1;2;3;4;5;6;7;8;9;10;11;12},MATCH(J31,{0;12;15;18;21;24;28;32;36;40;42;44}))))</f>
        <v/>
      </c>
      <c r="L31" s="24"/>
      <c r="M31" s="21" t="str">
        <f>IF(L31=0,"",(INDEX({1;2;3;4;5},MATCH(L31,{0;2.1;5.1;8.1;12.1;16}))))</f>
        <v/>
      </c>
      <c r="N31" s="23"/>
      <c r="O31" s="21" t="str">
        <f>IF(N31=0,"",(INDEX({1;2;3;4;5},MATCH(N31,{0;14.9;44.9;89.9;179.9;1000}))))</f>
        <v/>
      </c>
      <c r="P31" s="20"/>
      <c r="Q31" s="22"/>
      <c r="R31" s="20"/>
      <c r="S31" s="22"/>
      <c r="T31" s="23"/>
      <c r="U31" s="21"/>
      <c r="V31" s="23"/>
      <c r="W31" s="22" t="str">
        <f>IF(V31=0,"",(INDEX({5;4;3;2;1;0},MATCH(V31,{0;11;12;13;14}))))</f>
        <v/>
      </c>
      <c r="X31" s="23"/>
      <c r="Y31" s="22" t="str">
        <f>IF(X31=0,"",(INDEX({5;4;3;2;1;0},MATCH(X31,{0;11;12;13;14}))))</f>
        <v/>
      </c>
      <c r="Z31" s="23"/>
      <c r="AA31" s="21" t="str">
        <f>IF(Z31=0,"",(INDEX({1;2;3;4;5;6;7;8;9;10;11;12},MATCH(Z31,{0;4.5;5;5.5;6;6.5;6.75;7;7.25;7.5;7.7;7.8}))))</f>
        <v/>
      </c>
      <c r="AB31" s="25">
        <f t="shared" si="0"/>
        <v>0</v>
      </c>
      <c r="AC31" s="26"/>
      <c r="AD31" s="27">
        <f>(INDEX({0;1;2;3;4;5;6;7;8;9;10;11;12},MATCH(AB31,{0;5;10;15;20;25;30;35;40;45;50;55;60})))</f>
        <v>0</v>
      </c>
    </row>
    <row r="32" spans="2:30" x14ac:dyDescent="0.35">
      <c r="B32" s="18"/>
      <c r="C32" s="19"/>
      <c r="D32" s="20"/>
      <c r="E32" s="22" t="str">
        <f>IF(D32=0,"",(INDEX({5;4;3;2;1;0},MATCH(D32,{0;5.5;6;6.5;7}))))</f>
        <v/>
      </c>
      <c r="F32" s="20"/>
      <c r="G32" s="22" t="str">
        <f>IF(F32=0,"",(INDEX({5;4;3;2;1;0},MATCH(F32,{0;12.5;13.5;14.5;15.5}))))</f>
        <v/>
      </c>
      <c r="H32" s="23"/>
      <c r="I32" s="21" t="str">
        <f>IF(H32=0,"",(INDEX({1;2;3;4;5},MATCH(H32,{0;9.9;19.9;29.9;49.9;100}))))</f>
        <v/>
      </c>
      <c r="J32" s="24"/>
      <c r="K32" s="21" t="str">
        <f>IF(J32=0,"",(INDEX({1;2;3;4;5;6;7;8;9;10;11;12},MATCH(J32,{0;12;15;18;21;24;28;32;36;40;42;44}))))</f>
        <v/>
      </c>
      <c r="L32" s="24"/>
      <c r="M32" s="21" t="str">
        <f>IF(L32=0,"",(INDEX({1;2;3;4;5},MATCH(L32,{0;2.1;5.1;8.1;12.1;16}))))</f>
        <v/>
      </c>
      <c r="N32" s="23"/>
      <c r="O32" s="21" t="str">
        <f>IF(N32=0,"",(INDEX({1;2;3;4;5},MATCH(N32,{0;14.9;44.9;89.9;179.9;1000}))))</f>
        <v/>
      </c>
      <c r="P32" s="20"/>
      <c r="Q32" s="22"/>
      <c r="R32" s="20"/>
      <c r="S32" s="22"/>
      <c r="T32" s="23"/>
      <c r="U32" s="21"/>
      <c r="V32" s="23"/>
      <c r="W32" s="22" t="str">
        <f>IF(V32=0,"",(INDEX({5;4;3;2;1;0},MATCH(V32,{0;11;12;13;14}))))</f>
        <v/>
      </c>
      <c r="X32" s="23"/>
      <c r="Y32" s="22" t="str">
        <f>IF(X32=0,"",(INDEX({5;4;3;2;1;0},MATCH(X32,{0;11;12;13;14}))))</f>
        <v/>
      </c>
      <c r="Z32" s="23"/>
      <c r="AA32" s="21" t="str">
        <f>IF(Z32=0,"",(INDEX({1;2;3;4;5;6;7;8;9;10;11;12},MATCH(Z32,{0;4.5;5;5.5;6;6.5;6.75;7;7.25;7.5;7.7;7.8}))))</f>
        <v/>
      </c>
      <c r="AB32" s="25">
        <f t="shared" si="0"/>
        <v>0</v>
      </c>
      <c r="AC32" s="26"/>
      <c r="AD32" s="27">
        <f>(INDEX({0;1;2;3;4;5;6;7;8;9;10;11;12},MATCH(AB32,{0;5;10;15;20;25;30;35;40;45;50;55;60})))</f>
        <v>0</v>
      </c>
    </row>
    <row r="33" spans="2:30" x14ac:dyDescent="0.35">
      <c r="B33" s="18"/>
      <c r="C33" s="19"/>
      <c r="D33" s="20"/>
      <c r="E33" s="22" t="str">
        <f>IF(D33=0,"",(INDEX({5;4;3;2;1;0},MATCH(D33,{0;5.5;6;6.5;7}))))</f>
        <v/>
      </c>
      <c r="F33" s="20"/>
      <c r="G33" s="22" t="str">
        <f>IF(F33=0,"",(INDEX({5;4;3;2;1;0},MATCH(F33,{0;12.5;13.5;14.5;15.5}))))</f>
        <v/>
      </c>
      <c r="H33" s="23"/>
      <c r="I33" s="21" t="str">
        <f>IF(H33=0,"",(INDEX({1;2;3;4;5},MATCH(H33,{0;9.9;19.9;29.9;49.9;100}))))</f>
        <v/>
      </c>
      <c r="J33" s="24"/>
      <c r="K33" s="21" t="str">
        <f>IF(J33=0,"",(INDEX({1;2;3;4;5;6;7;8;9;10;11;12},MATCH(J33,{0;12;15;18;21;24;28;32;36;40;42;44}))))</f>
        <v/>
      </c>
      <c r="L33" s="24"/>
      <c r="M33" s="21" t="str">
        <f>IF(L33=0,"",(INDEX({1;2;3;4;5},MATCH(L33,{0;2.1;5.1;8.1;12.1;16}))))</f>
        <v/>
      </c>
      <c r="N33" s="23"/>
      <c r="O33" s="21" t="str">
        <f>IF(N33=0,"",(INDEX({1;2;3;4;5},MATCH(N33,{0;14.9;44.9;89.9;179.9;1000}))))</f>
        <v/>
      </c>
      <c r="P33" s="20"/>
      <c r="Q33" s="22"/>
      <c r="R33" s="20"/>
      <c r="S33" s="22"/>
      <c r="T33" s="23"/>
      <c r="U33" s="21"/>
      <c r="V33" s="23"/>
      <c r="W33" s="22" t="str">
        <f>IF(V33=0,"",(INDEX({5;4;3;2;1;0},MATCH(V33,{0;11;12;13;14}))))</f>
        <v/>
      </c>
      <c r="X33" s="23"/>
      <c r="Y33" s="22" t="str">
        <f>IF(X33=0,"",(INDEX({5;4;3;2;1;0},MATCH(X33,{0;11;12;13;14}))))</f>
        <v/>
      </c>
      <c r="Z33" s="23"/>
      <c r="AA33" s="21" t="str">
        <f>IF(Z33=0,"",(INDEX({1;2;3;4;5;6;7;8;9;10;11;12},MATCH(Z33,{0;4.5;5;5.5;6;6.5;6.75;7;7.25;7.5;7.7;7.8}))))</f>
        <v/>
      </c>
      <c r="AB33" s="25">
        <f t="shared" si="0"/>
        <v>0</v>
      </c>
      <c r="AC33" s="26"/>
      <c r="AD33" s="27">
        <f>(INDEX({0;1;2;3;4;5;6;7;8;9;10;11;12},MATCH(AB33,{0;5;10;15;20;25;30;35;40;45;50;55;60})))</f>
        <v>0</v>
      </c>
    </row>
    <row r="34" spans="2:30" x14ac:dyDescent="0.35">
      <c r="B34" s="18"/>
      <c r="C34" s="19"/>
      <c r="D34" s="20"/>
      <c r="E34" s="22" t="str">
        <f>IF(D34=0,"",(INDEX({5;4;3;2;1;0},MATCH(D34,{0;5.5;6;6.5;7}))))</f>
        <v/>
      </c>
      <c r="F34" s="20"/>
      <c r="G34" s="22" t="str">
        <f>IF(F34=0,"",(INDEX({5;4;3;2;1;0},MATCH(F34,{0;12.5;13.5;14.5;15.5}))))</f>
        <v/>
      </c>
      <c r="H34" s="23"/>
      <c r="I34" s="21" t="str">
        <f>IF(H34=0,"",(INDEX({1;2;3;4;5},MATCH(H34,{0;9.9;19.9;29.9;49.9;100}))))</f>
        <v/>
      </c>
      <c r="J34" s="24"/>
      <c r="K34" s="21" t="str">
        <f>IF(J34=0,"",(INDEX({1;2;3;4;5;6;7;8;9;10;11;12},MATCH(J34,{0;12;15;18;21;24;28;32;36;40;42;44}))))</f>
        <v/>
      </c>
      <c r="L34" s="24"/>
      <c r="M34" s="21" t="str">
        <f>IF(L34=0,"",(INDEX({1;2;3;4;5},MATCH(L34,{0;2.1;5.1;8.1;12.1;16}))))</f>
        <v/>
      </c>
      <c r="N34" s="23"/>
      <c r="O34" s="21" t="str">
        <f>IF(N34=0,"",(INDEX({1;2;3;4;5},MATCH(N34,{0;14.9;44.9;89.9;179.9;1000}))))</f>
        <v/>
      </c>
      <c r="P34" s="20"/>
      <c r="Q34" s="22"/>
      <c r="R34" s="20"/>
      <c r="S34" s="22"/>
      <c r="T34" s="23"/>
      <c r="U34" s="21"/>
      <c r="V34" s="23"/>
      <c r="W34" s="22" t="str">
        <f>IF(V34=0,"",(INDEX({5;4;3;2;1;0},MATCH(V34,{0;11;12;13;14}))))</f>
        <v/>
      </c>
      <c r="X34" s="23"/>
      <c r="Y34" s="22" t="str">
        <f>IF(X34=0,"",(INDEX({5;4;3;2;1;0},MATCH(X34,{0;11;12;13;14}))))</f>
        <v/>
      </c>
      <c r="Z34" s="23"/>
      <c r="AA34" s="21" t="str">
        <f>IF(Z34=0,"",(INDEX({1;2;3;4;5;6;7;8;9;10;11;12},MATCH(Z34,{0;4.5;5;5.5;6;6.5;6.75;7;7.25;7.5;7.7;7.8}))))</f>
        <v/>
      </c>
      <c r="AB34" s="25">
        <f t="shared" si="0"/>
        <v>0</v>
      </c>
      <c r="AC34" s="26"/>
      <c r="AD34" s="27">
        <f>(INDEX({0;1;2;3;4;5;6;7;8;9;10;11;12},MATCH(AB34,{0;5;10;15;20;25;30;35;40;45;50;55;60})))</f>
        <v>0</v>
      </c>
    </row>
    <row r="35" spans="2:30" x14ac:dyDescent="0.35">
      <c r="B35" s="18"/>
      <c r="C35" s="19"/>
      <c r="D35" s="20"/>
      <c r="E35" s="22" t="str">
        <f>IF(D35=0,"",(INDEX({5;4;3;2;1;0},MATCH(D35,{0;5.5;6;6.5;7}))))</f>
        <v/>
      </c>
      <c r="F35" s="20"/>
      <c r="G35" s="22" t="str">
        <f>IF(F35=0,"",(INDEX({5;4;3;2;1;0},MATCH(F35,{0;12.5;13.5;14.5;15.5}))))</f>
        <v/>
      </c>
      <c r="H35" s="23"/>
      <c r="I35" s="21" t="str">
        <f>IF(H35=0,"",(INDEX({1;2;3;4;5},MATCH(H35,{0;9.9;19.9;29.9;49.9;100}))))</f>
        <v/>
      </c>
      <c r="J35" s="24"/>
      <c r="K35" s="21" t="str">
        <f>IF(J35=0,"",(INDEX({1;2;3;4;5;6;7;8;9;10;11;12},MATCH(J35,{0;12;15;18;21;24;28;32;36;40;42;44}))))</f>
        <v/>
      </c>
      <c r="L35" s="24"/>
      <c r="M35" s="21" t="str">
        <f>IF(L35=0,"",(INDEX({1;2;3;4;5},MATCH(L35,{0;2.1;5.1;8.1;12.1;16}))))</f>
        <v/>
      </c>
      <c r="N35" s="23"/>
      <c r="O35" s="21" t="str">
        <f>IF(N35=0,"",(INDEX({1;2;3;4;5},MATCH(N35,{0;14.9;44.9;89.9;179.9;1000}))))</f>
        <v/>
      </c>
      <c r="P35" s="20"/>
      <c r="Q35" s="22"/>
      <c r="R35" s="20"/>
      <c r="S35" s="22"/>
      <c r="T35" s="23"/>
      <c r="U35" s="21"/>
      <c r="V35" s="23"/>
      <c r="W35" s="22" t="str">
        <f>IF(V35=0,"",(INDEX({5;4;3;2;1;0},MATCH(V35,{0;11;12;13;14}))))</f>
        <v/>
      </c>
      <c r="X35" s="23"/>
      <c r="Y35" s="22" t="str">
        <f>IF(X35=0,"",(INDEX({5;4;3;2;1;0},MATCH(X35,{0;11;12;13;14}))))</f>
        <v/>
      </c>
      <c r="Z35" s="23"/>
      <c r="AA35" s="21" t="str">
        <f>IF(Z35=0,"",(INDEX({1;2;3;4;5;6;7;8;9;10;11;12},MATCH(Z35,{0;4.5;5;5.5;6;6.5;6.75;7;7.25;7.5;7.7;7.8}))))</f>
        <v/>
      </c>
      <c r="AB35" s="25">
        <f t="shared" si="0"/>
        <v>0</v>
      </c>
      <c r="AC35" s="26"/>
      <c r="AD35" s="27">
        <f>(INDEX({0;1;2;3;4;5;6;7;8;9;10;11;12},MATCH(AB35,{0;5;10;15;20;25;30;35;40;45;50;55;60})))</f>
        <v>0</v>
      </c>
    </row>
    <row r="36" spans="2:30" ht="16" thickBot="1" x14ac:dyDescent="0.4">
      <c r="B36" s="29"/>
      <c r="C36" s="39"/>
      <c r="D36" s="30"/>
      <c r="E36" s="22" t="str">
        <f>IF(D36=0,"",(INDEX({5;4;3;2;1;0},MATCH(D36,{0;5.5;6;6.5;7}))))</f>
        <v/>
      </c>
      <c r="F36" s="30"/>
      <c r="G36" s="22" t="str">
        <f>IF(F36=0,"",(INDEX({5;4;3;2;1;0},MATCH(F36,{0;12.5;13.5;14.5;15.5}))))</f>
        <v/>
      </c>
      <c r="H36" s="32"/>
      <c r="I36" s="21" t="str">
        <f>IF(H36=0,"",(INDEX({1;2;3;4;5},MATCH(H36,{0;9.9;19.9;29.9;49.9;100}))))</f>
        <v/>
      </c>
      <c r="J36" s="33"/>
      <c r="K36" s="31" t="str">
        <f>IF(J36=0,"",(INDEX({1;2;3;4;5;6;7;8;9;10;11;12},MATCH(J36,{0;12;15;18;21;24;28;32;36;40;42;44}))))</f>
        <v/>
      </c>
      <c r="L36" s="33"/>
      <c r="M36" s="21" t="str">
        <f>IF(L36=0,"",(INDEX({1;2;3;4;5},MATCH(L36,{0;2.1;5.1;8.1;12.1;16}))))</f>
        <v/>
      </c>
      <c r="N36" s="32"/>
      <c r="O36" s="21" t="str">
        <f>IF(N36=0,"",(INDEX({1;2;3;4;5},MATCH(N36,{0;14.9;44.9;89.9;179.9;1000}))))</f>
        <v/>
      </c>
      <c r="P36" s="30"/>
      <c r="Q36" s="22"/>
      <c r="R36" s="30"/>
      <c r="S36" s="22"/>
      <c r="T36" s="32"/>
      <c r="U36" s="21"/>
      <c r="V36" s="32"/>
      <c r="W36" s="22" t="str">
        <f>IF(V36=0,"",(INDEX({5;4;3;2;1;0},MATCH(V36,{0;11;12;13;14}))))</f>
        <v/>
      </c>
      <c r="X36" s="32"/>
      <c r="Y36" s="22" t="str">
        <f>IF(X36=0,"",(INDEX({5;4;3;2;1;0},MATCH(X36,{0;11;12;13;14}))))</f>
        <v/>
      </c>
      <c r="Z36" s="32"/>
      <c r="AA36" s="31" t="str">
        <f>IF(Z36=0,"",(INDEX({1;2;3;4;5;6;7;8;9;10;11;12},MATCH(Z36,{0;4.5;5;5.5;6;6.5;6.75;7;7.25;7.5;7.7;7.8}))))</f>
        <v/>
      </c>
      <c r="AB36" s="25">
        <f t="shared" si="0"/>
        <v>0</v>
      </c>
      <c r="AC36" s="34"/>
      <c r="AD36" s="27">
        <f>(INDEX({0;1;2;3;4;5;6;7;8;9;10;11;12},MATCH(AB36,{0;5;10;15;20;25;30;35;40;45;50;55;60})))</f>
        <v>0</v>
      </c>
    </row>
    <row r="37" spans="2:30" ht="16" thickTop="1" x14ac:dyDescent="0.35">
      <c r="AC37" s="35"/>
    </row>
  </sheetData>
  <sheetProtection algorithmName="SHA-512" hashValue="oBT7RASAft3CK05qUzVzjN/t4XS+GlWPlfuBd2QEEGCdzsXvBX2XxW/tW9+3+i7EwarmYBx0SFycNPursH3JvQ==" saltValue="55qYbyEnLN5NFlo6aF2FRA==" spinCount="100000" sheet="1" objects="1" scenarios="1"/>
  <mergeCells count="10">
    <mergeCell ref="Z6:AA6"/>
    <mergeCell ref="B7:B8"/>
    <mergeCell ref="J6:K6"/>
    <mergeCell ref="L6:M6"/>
    <mergeCell ref="N6:O6"/>
    <mergeCell ref="P6:S6"/>
    <mergeCell ref="T6:U6"/>
    <mergeCell ref="V6:Y6"/>
    <mergeCell ref="D6:G6"/>
    <mergeCell ref="H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E6FEC-D5C6-1145-83C7-7F1788DF7F71}">
  <dimension ref="B7:AF39"/>
  <sheetViews>
    <sheetView topLeftCell="A2" workbookViewId="0">
      <selection activeCell="N12" sqref="N12"/>
    </sheetView>
  </sheetViews>
  <sheetFormatPr baseColWidth="10" defaultRowHeight="15.5" x14ac:dyDescent="0.35"/>
  <cols>
    <col min="1" max="1" width="4.1640625" customWidth="1"/>
    <col min="2" max="2" width="10.83203125" hidden="1" customWidth="1"/>
    <col min="3" max="3" width="5.5" customWidth="1"/>
    <col min="4" max="4" width="19.33203125" customWidth="1"/>
    <col min="5" max="5" width="19" customWidth="1"/>
  </cols>
  <sheetData>
    <row r="7" spans="4:32" ht="24" thickBot="1" x14ac:dyDescent="0.6">
      <c r="D7" s="1" t="s">
        <v>52</v>
      </c>
      <c r="E7" s="38"/>
    </row>
    <row r="8" spans="4:32" ht="16.5" thickTop="1" thickBot="1" x14ac:dyDescent="0.4">
      <c r="F8" s="46" t="s">
        <v>14</v>
      </c>
      <c r="G8" s="44"/>
      <c r="H8" s="44"/>
      <c r="I8" s="45"/>
      <c r="J8" s="46" t="s">
        <v>15</v>
      </c>
      <c r="K8" s="45"/>
      <c r="L8" s="46" t="s">
        <v>16</v>
      </c>
      <c r="M8" s="44"/>
      <c r="N8" s="49" t="s">
        <v>19</v>
      </c>
      <c r="O8" s="50"/>
      <c r="P8" s="44" t="s">
        <v>21</v>
      </c>
      <c r="Q8" s="45"/>
      <c r="R8" s="46" t="s">
        <v>23</v>
      </c>
      <c r="S8" s="44"/>
      <c r="T8" s="44" t="s">
        <v>23</v>
      </c>
      <c r="U8" s="45"/>
      <c r="V8" s="44" t="s">
        <v>29</v>
      </c>
      <c r="W8" s="45"/>
      <c r="X8" s="46" t="s">
        <v>31</v>
      </c>
      <c r="Y8" s="44"/>
      <c r="Z8" s="44"/>
      <c r="AA8" s="45"/>
      <c r="AB8" s="44" t="s">
        <v>35</v>
      </c>
      <c r="AC8" s="45"/>
      <c r="AD8" s="4" t="s">
        <v>0</v>
      </c>
      <c r="AE8" s="5" t="s">
        <v>1</v>
      </c>
      <c r="AF8" s="2" t="s">
        <v>2</v>
      </c>
    </row>
    <row r="9" spans="4:32" ht="16" thickTop="1" x14ac:dyDescent="0.35">
      <c r="D9" s="47" t="s">
        <v>3</v>
      </c>
      <c r="E9" s="6"/>
      <c r="F9" s="7" t="s">
        <v>13</v>
      </c>
      <c r="G9" s="8" t="s">
        <v>4</v>
      </c>
      <c r="H9" s="7" t="s">
        <v>74</v>
      </c>
      <c r="I9" s="9" t="s">
        <v>4</v>
      </c>
      <c r="J9" s="7" t="s">
        <v>17</v>
      </c>
      <c r="K9" s="8" t="s">
        <v>4</v>
      </c>
      <c r="L9" s="7" t="s">
        <v>18</v>
      </c>
      <c r="M9" s="8" t="s">
        <v>4</v>
      </c>
      <c r="N9" s="36" t="s">
        <v>20</v>
      </c>
      <c r="O9" s="37" t="s">
        <v>4</v>
      </c>
      <c r="P9" s="7" t="s">
        <v>22</v>
      </c>
      <c r="Q9" s="8" t="s">
        <v>4</v>
      </c>
      <c r="R9" s="7" t="s">
        <v>22</v>
      </c>
      <c r="S9" s="8" t="s">
        <v>26</v>
      </c>
      <c r="T9" s="7" t="s">
        <v>27</v>
      </c>
      <c r="U9" s="9" t="s">
        <v>4</v>
      </c>
      <c r="V9" s="7" t="s">
        <v>30</v>
      </c>
      <c r="W9" s="8" t="s">
        <v>4</v>
      </c>
      <c r="X9" s="7" t="s">
        <v>32</v>
      </c>
      <c r="Y9" s="8" t="s">
        <v>4</v>
      </c>
      <c r="Z9" s="7" t="s">
        <v>34</v>
      </c>
      <c r="AA9" s="8" t="s">
        <v>4</v>
      </c>
      <c r="AB9" s="7" t="s">
        <v>36</v>
      </c>
      <c r="AC9" s="8" t="s">
        <v>4</v>
      </c>
      <c r="AD9" s="10" t="s">
        <v>5</v>
      </c>
      <c r="AE9" s="11" t="s">
        <v>6</v>
      </c>
      <c r="AF9" s="10" t="s">
        <v>2</v>
      </c>
    </row>
    <row r="10" spans="4:32" x14ac:dyDescent="0.35">
      <c r="D10" s="48"/>
      <c r="E10" s="12" t="s">
        <v>53</v>
      </c>
      <c r="F10" s="13" t="s">
        <v>7</v>
      </c>
      <c r="G10" s="14"/>
      <c r="H10" s="13" t="s">
        <v>8</v>
      </c>
      <c r="I10" s="15"/>
      <c r="J10" s="13">
        <v>45</v>
      </c>
      <c r="K10" s="14"/>
      <c r="L10" s="13" t="s">
        <v>68</v>
      </c>
      <c r="M10" s="14"/>
      <c r="N10" s="13" t="s">
        <v>9</v>
      </c>
      <c r="O10" s="15"/>
      <c r="P10" s="13" t="s">
        <v>24</v>
      </c>
      <c r="Q10" s="14"/>
      <c r="R10" s="13" t="s">
        <v>25</v>
      </c>
      <c r="S10" s="14"/>
      <c r="T10" s="13" t="s">
        <v>28</v>
      </c>
      <c r="U10" s="15"/>
      <c r="V10" s="13" t="s">
        <v>50</v>
      </c>
      <c r="W10" s="14"/>
      <c r="X10" s="13" t="s">
        <v>33</v>
      </c>
      <c r="Y10" s="14"/>
      <c r="Z10" s="13"/>
      <c r="AA10" s="14"/>
      <c r="AB10" s="13" t="s">
        <v>37</v>
      </c>
      <c r="AC10" s="14"/>
      <c r="AD10" s="16"/>
      <c r="AE10" s="16" t="s">
        <v>10</v>
      </c>
      <c r="AF10" s="17" t="s">
        <v>47</v>
      </c>
    </row>
    <row r="11" spans="4:32" x14ac:dyDescent="0.35">
      <c r="D11" s="18"/>
      <c r="E11" s="19"/>
      <c r="F11" s="20">
        <v>4</v>
      </c>
      <c r="G11" s="22">
        <f>IF(F11=0,"",(INDEX({5;4;3;2;1;0},MATCH(F11,{0;6.5;7;7.5;8}))))</f>
        <v>5</v>
      </c>
      <c r="H11" s="20">
        <v>23</v>
      </c>
      <c r="I11" s="22">
        <f>IF(H11=0,"",(INDEX({5;4;3;2;1;0},MATCH(H11,{0;14.5;16;17.5;19}))))</f>
        <v>1</v>
      </c>
      <c r="J11" s="23">
        <v>6</v>
      </c>
      <c r="K11" s="21">
        <f>IF(J11=0,"",(INDEX({1;2;3;4;5},MATCH(J11,{0;5.9;9.9;14.9;24.9;100}))))</f>
        <v>2</v>
      </c>
      <c r="L11" s="24">
        <v>1.2</v>
      </c>
      <c r="M11" s="22">
        <f>IF(L11=0,"",(INDEX({5;4;3;2;1;0},MATCH(L11,{0;1.1;1.2;1.3;1.4}))))</f>
        <v>3</v>
      </c>
      <c r="N11" s="24">
        <v>16</v>
      </c>
      <c r="O11" s="21">
        <f>IF(N11=0,"",(INDEX({1;2;3;4;5},MATCH(N11,{0;4.9;7.9;11.9;14.9;100}))))</f>
        <v>5</v>
      </c>
      <c r="P11" s="23">
        <v>12</v>
      </c>
      <c r="Q11" s="21">
        <f>IF(P11=0,"",(INDEX({1;2;3;4;5},MATCH(P11,{0;14.9;44.9;89.9;179.9;1000}))))</f>
        <v>1</v>
      </c>
      <c r="R11" s="24">
        <v>4.49</v>
      </c>
      <c r="S11" s="22">
        <f>IF(R11=0,"",(INDEX({5;4;3;2;1;0},MATCH(R11,{0;4.15;4.25;4.35;4.45}))))</f>
        <v>1</v>
      </c>
      <c r="T11" s="20">
        <v>1</v>
      </c>
      <c r="U11" s="22">
        <f>IF(T11=0,"",(INDEX({5;4;3;2;1;0},MATCH(T11,{0;2.1;4.1;7.1;10.1}))))</f>
        <v>5</v>
      </c>
      <c r="V11" s="23">
        <v>30</v>
      </c>
      <c r="W11" s="21">
        <f>IF(V11=0,"",(INDEX({1;2;3;4;5},MATCH(V11,{0;20;25.1;30.1;35.1;40.1}))))</f>
        <v>3</v>
      </c>
      <c r="X11" s="23">
        <v>11</v>
      </c>
      <c r="Y11" s="22">
        <f>IF(X11=0,"",(INDEX({5;4;3;2;1;0},MATCH(X11,{0;13;14;15;16}))))</f>
        <v>5</v>
      </c>
      <c r="Z11" s="23">
        <v>15.9</v>
      </c>
      <c r="AA11" s="22">
        <f>IF(Z11=0,"",(INDEX({5;4;3;2;1;0},MATCH(Z11,{0;13;14;15;16}))))</f>
        <v>2</v>
      </c>
      <c r="AB11" s="23"/>
      <c r="AC11" s="21"/>
      <c r="AD11" s="25">
        <v>45</v>
      </c>
      <c r="AE11" s="26"/>
      <c r="AF11" s="27">
        <f>(INDEX({0;1;2;3;4;5;6;7;8;9;10;11;12},MATCH(AD11,{0;5;10;15;20;25;30;35;40;45;50;55;60})))</f>
        <v>9</v>
      </c>
    </row>
    <row r="12" spans="4:32" x14ac:dyDescent="0.35">
      <c r="D12" s="18"/>
      <c r="E12" s="19"/>
      <c r="F12" s="20">
        <v>6</v>
      </c>
      <c r="G12" s="22">
        <f>IF(F12=0,"",(INDEX({5;4;3;2;1;0},MATCH(F12,{0;6.5;7;7.5;8}))))</f>
        <v>5</v>
      </c>
      <c r="H12" s="20"/>
      <c r="I12" s="22" t="str">
        <f>IF(H12=0,"",(INDEX({5;4;3;2;1;0},MATCH(H12,{0;14.5;16;17.5;19}))))</f>
        <v/>
      </c>
      <c r="J12" s="23"/>
      <c r="K12" s="21" t="str">
        <f>IF(J12=0,"",(INDEX({1;2;3;4;5},MATCH(J12,{0;5.9;9.9;14.9;24.9;100}))))</f>
        <v/>
      </c>
      <c r="L12" s="24"/>
      <c r="M12" s="22" t="str">
        <f>IF(L12=0,"",(INDEX({5;4;3;2;1;0},MATCH(L12,{0;1.1;1.2;1.3;1.4}))))</f>
        <v/>
      </c>
      <c r="N12" s="24"/>
      <c r="O12" s="21" t="str">
        <f>IF(N12=0,"",(INDEX({1;2;3;4;5},MATCH(N12,{0;4.9;7.9;11.9;14.9;100}))))</f>
        <v/>
      </c>
      <c r="P12" s="23"/>
      <c r="Q12" s="21" t="str">
        <f>IF(P12=0,"",(INDEX({1;2;3;4;5},MATCH(P12,{0;14.9;44.9;89.9;179.9;1000}))))</f>
        <v/>
      </c>
      <c r="R12" s="20"/>
      <c r="S12" s="22" t="str">
        <f>IF(R12=0,"",(INDEX({5;4;3;2;1;0},MATCH(R12,{0;4.15;4.25;4.35;4.45}))))</f>
        <v/>
      </c>
      <c r="T12" s="20"/>
      <c r="U12" s="22" t="str">
        <f>IF(T12=0,"",(INDEX({5;4;3;2;1;0},MATCH(T12,{0;2.1;4.1;7.1;10.1}))))</f>
        <v/>
      </c>
      <c r="V12" s="23"/>
      <c r="W12" s="21" t="str">
        <f>IF(V12=0,"",(INDEX({1;2;3;4;5},MATCH(V12,{0;20;25.1;30.1;35.1;40.1}))))</f>
        <v/>
      </c>
      <c r="X12" s="23"/>
      <c r="Y12" s="22" t="str">
        <f>IF(X12=0,"",(INDEX({5;4;3;2;1;0},MATCH(X12,{0;13;14;15;16}))))</f>
        <v/>
      </c>
      <c r="Z12" s="23"/>
      <c r="AA12" s="22" t="str">
        <f>IF(Z12=0,"",(INDEX({5;4;3;2;1;0},MATCH(Z12,{0;13;14;15;16}))))</f>
        <v/>
      </c>
      <c r="AB12" s="23"/>
      <c r="AC12" s="21" t="str">
        <f>IF(AB12=0,"",(INDEX({1;2;3;4;5;6;7;8;9;10;11;12},MATCH(AB12,{0;4.5;5;5.5;6;6.5;6.75;7;7.25;7.5;7.7;7.8}))))</f>
        <v/>
      </c>
      <c r="AD12" s="25">
        <f t="shared" ref="AD12:AD38" si="0">SUM(G12,I12,K12,M12,O12,AC12,AE12)</f>
        <v>5</v>
      </c>
      <c r="AE12" s="26"/>
      <c r="AF12" s="27">
        <f>(INDEX({0;1;2;3;4;5;6;7;8;9;10;11;12},MATCH(AD12,{0;5;10;15;20;25;30;35;40;45;50;55;60})))</f>
        <v>1</v>
      </c>
    </row>
    <row r="13" spans="4:32" x14ac:dyDescent="0.35">
      <c r="D13" s="18"/>
      <c r="E13" s="19"/>
      <c r="F13" s="20"/>
      <c r="G13" s="22" t="str">
        <f>IF(F13=0,"",(INDEX({5;4;3;2;1;0},MATCH(F13,{0;6.5;7;7.5;8}))))</f>
        <v/>
      </c>
      <c r="H13" s="20"/>
      <c r="I13" s="22" t="str">
        <f>IF(H13=0,"",(INDEX({5;4;3;2;1;0},MATCH(H13,{0;14.5;16;17.5;19}))))</f>
        <v/>
      </c>
      <c r="J13" s="23"/>
      <c r="K13" s="21" t="str">
        <f>IF(J13=0,"",(INDEX({1;2;3;4;5},MATCH(J13,{0;5.9;9.9;14.9;24.9;100}))))</f>
        <v/>
      </c>
      <c r="L13" s="24"/>
      <c r="M13" s="22" t="str">
        <f>IF(L13=0,"",(INDEX({5;4;3;2;1;0},MATCH(L13,{0;1.1;1.2;1.3;1.4}))))</f>
        <v/>
      </c>
      <c r="N13" s="24"/>
      <c r="O13" s="21" t="str">
        <f>IF(N13=0,"",(INDEX({1;2;3;4;5},MATCH(N13,{0;4.9;7.9;11.9;14.9;100}))))</f>
        <v/>
      </c>
      <c r="P13" s="23"/>
      <c r="Q13" s="21" t="str">
        <f>IF(P13=0,"",(INDEX({1;2;3;4;5},MATCH(P13,{0;14.9;44.9;89.9;179.9;1000}))))</f>
        <v/>
      </c>
      <c r="R13" s="20"/>
      <c r="S13" s="22" t="str">
        <f>IF(R13=0,"",(INDEX({5;4;3;2;1;0},MATCH(R13,{0;4.15;4.25;4.35;4.45}))))</f>
        <v/>
      </c>
      <c r="T13" s="20"/>
      <c r="U13" s="22" t="str">
        <f>IF(T13=0,"",(INDEX({5;4;3;2;1;0},MATCH(T13,{0;2.1;4.1;7.1;10.1}))))</f>
        <v/>
      </c>
      <c r="V13" s="23"/>
      <c r="W13" s="21" t="str">
        <f>IF(V13=0,"",(INDEX({1;2;3;4;5},MATCH(V13,{0;20;25.1;30.1;35.1;40.1}))))</f>
        <v/>
      </c>
      <c r="X13" s="23"/>
      <c r="Y13" s="22" t="str">
        <f>IF(X13=0,"",(INDEX({5;4;3;2;1;0},MATCH(X13,{0;13;14;15;16}))))</f>
        <v/>
      </c>
      <c r="Z13" s="23"/>
      <c r="AA13" s="22" t="str">
        <f>IF(Z13=0,"",(INDEX({5;4;3;2;1;0},MATCH(Z13,{0;13;14;15;16}))))</f>
        <v/>
      </c>
      <c r="AB13" s="23"/>
      <c r="AC13" s="21" t="str">
        <f>IF(AB13=0,"",(INDEX({1;2;3;4;5;6;7;8;9;10;11;12},MATCH(AB13,{0;4.5;5;5.5;6;6.5;6.75;7;7.25;7.5;7.7;7.8}))))</f>
        <v/>
      </c>
      <c r="AD13" s="25">
        <f t="shared" si="0"/>
        <v>0</v>
      </c>
      <c r="AE13" s="26"/>
      <c r="AF13" s="27">
        <f>(INDEX({0;1;2;3;4;5;6;7;8;9;10;11;12},MATCH(AD13,{0;5;10;15;20;25;30;35;40;45;50;55;60})))</f>
        <v>0</v>
      </c>
    </row>
    <row r="14" spans="4:32" x14ac:dyDescent="0.35">
      <c r="D14" s="18"/>
      <c r="E14" s="19"/>
      <c r="F14" s="20"/>
      <c r="G14" s="22" t="str">
        <f>IF(F14=0,"",(INDEX({5;4;3;2;1;0},MATCH(F14,{0;6.5;7;7.5;8}))))</f>
        <v/>
      </c>
      <c r="H14" s="20"/>
      <c r="I14" s="22" t="str">
        <f>IF(H14=0,"",(INDEX({5;4;3;2;1;0},MATCH(H14,{0;14.5;16;17.5;19}))))</f>
        <v/>
      </c>
      <c r="J14" s="23"/>
      <c r="K14" s="21" t="str">
        <f>IF(J14=0,"",(INDEX({1;2;3;4;5},MATCH(J14,{0;5.9;9.9;14.9;24.9;100}))))</f>
        <v/>
      </c>
      <c r="L14" s="24"/>
      <c r="M14" s="22" t="str">
        <f>IF(L14=0,"",(INDEX({5;4;3;2;1;0},MATCH(L14,{0;1.1;1.2;1.3;1.4}))))</f>
        <v/>
      </c>
      <c r="N14" s="24"/>
      <c r="O14" s="21" t="str">
        <f>IF(N14=0,"",(INDEX({1;2;3;4;5},MATCH(N14,{0;4.9;7.9;11.9;14.9;100}))))</f>
        <v/>
      </c>
      <c r="P14" s="23"/>
      <c r="Q14" s="21" t="str">
        <f>IF(P14=0,"",(INDEX({1;2;3;4;5},MATCH(P14,{0;14.9;44.9;89.9;179.9;1000}))))</f>
        <v/>
      </c>
      <c r="R14" s="20"/>
      <c r="S14" s="22" t="str">
        <f>IF(R14=0,"",(INDEX({5;4;3;2;1;0},MATCH(R14,{0;4.15;4.25;4.35;4.45}))))</f>
        <v/>
      </c>
      <c r="T14" s="20"/>
      <c r="U14" s="22" t="str">
        <f>IF(T14=0,"",(INDEX({5;4;3;2;1;0},MATCH(T14,{0;2.1;4.1;7.1;10.1}))))</f>
        <v/>
      </c>
      <c r="V14" s="23"/>
      <c r="W14" s="21" t="str">
        <f>IF(V14=0,"",(INDEX({1;2;3;4;5},MATCH(V14,{0;20;25.1;30.1;35.1;40.1}))))</f>
        <v/>
      </c>
      <c r="X14" s="23"/>
      <c r="Y14" s="22" t="str">
        <f>IF(X14=0,"",(INDEX({5;4;3;2;1;0},MATCH(X14,{0;13;14;15;16}))))</f>
        <v/>
      </c>
      <c r="Z14" s="23"/>
      <c r="AA14" s="22" t="str">
        <f>IF(Z14=0,"",(INDEX({5;4;3;2;1;0},MATCH(Z14,{0;13;14;15;16}))))</f>
        <v/>
      </c>
      <c r="AB14" s="23"/>
      <c r="AC14" s="21" t="str">
        <f>IF(AB14=0,"",(INDEX({1;2;3;4;5;6;7;8;9;10;11;12},MATCH(AB14,{0;4.5;5;5.5;6;6.5;6.75;7;7.25;7.5;7.7;7.8}))))</f>
        <v/>
      </c>
      <c r="AD14" s="25">
        <f t="shared" si="0"/>
        <v>0</v>
      </c>
      <c r="AE14" s="26"/>
      <c r="AF14" s="27">
        <f>(INDEX({0;1;2;3;4;5;6;7;8;9;10;11;12},MATCH(AD14,{0;5;10;15;20;25;30;35;40;45;50;55;60})))</f>
        <v>0</v>
      </c>
    </row>
    <row r="15" spans="4:32" x14ac:dyDescent="0.35">
      <c r="D15" s="18"/>
      <c r="E15" s="19"/>
      <c r="F15" s="20"/>
      <c r="G15" s="22" t="str">
        <f>IF(F15=0,"",(INDEX({5;4;3;2;1;0},MATCH(F15,{0;6.5;7;7.5;8}))))</f>
        <v/>
      </c>
      <c r="H15" s="20"/>
      <c r="I15" s="22" t="str">
        <f>IF(H15=0,"",(INDEX({5;4;3;2;1;0},MATCH(H15,{0;14.5;16;17.5;19}))))</f>
        <v/>
      </c>
      <c r="J15" s="23"/>
      <c r="K15" s="21" t="str">
        <f>IF(J15=0,"",(INDEX({1;2;3;4;5},MATCH(J15,{0;5.9;9.9;14.9;24.9;100}))))</f>
        <v/>
      </c>
      <c r="L15" s="24"/>
      <c r="M15" s="22" t="str">
        <f>IF(L15=0,"",(INDEX({5;4;3;2;1;0},MATCH(L15,{0;1.1;1.2;1.3;1.4}))))</f>
        <v/>
      </c>
      <c r="N15" s="24"/>
      <c r="O15" s="21" t="str">
        <f>IF(N15=0,"",(INDEX({1;2;3;4;5},MATCH(N15,{0;4.9;7.9;11.9;14.9;100}))))</f>
        <v/>
      </c>
      <c r="P15" s="23"/>
      <c r="Q15" s="21" t="str">
        <f>IF(P15=0,"",(INDEX({1;2;3;4;5},MATCH(P15,{0;14.9;44.9;89.9;179.9;1000}))))</f>
        <v/>
      </c>
      <c r="R15" s="20"/>
      <c r="S15" s="22" t="str">
        <f>IF(R15=0,"",(INDEX({5;4;3;2;1;0},MATCH(R15,{0;4.15;4.25;4.35;4.45}))))</f>
        <v/>
      </c>
      <c r="T15" s="20"/>
      <c r="U15" s="22" t="str">
        <f>IF(T15=0,"",(INDEX({5;4;3;2;1;0},MATCH(T15,{0;2.1;4.1;7.1;10.1}))))</f>
        <v/>
      </c>
      <c r="V15" s="23"/>
      <c r="W15" s="21" t="str">
        <f>IF(V15=0,"",(INDEX({1;2;3;4;5},MATCH(V15,{0;20;25.1;30.1;35.1;40.1}))))</f>
        <v/>
      </c>
      <c r="X15" s="23"/>
      <c r="Y15" s="22" t="str">
        <f>IF(X15=0,"",(INDEX({5;4;3;2;1;0},MATCH(X15,{0;13;14;15;16}))))</f>
        <v/>
      </c>
      <c r="Z15" s="23"/>
      <c r="AA15" s="22" t="str">
        <f>IF(Z15=0,"",(INDEX({5;4;3;2;1;0},MATCH(Z15,{0;13;14;15;16}))))</f>
        <v/>
      </c>
      <c r="AB15" s="23"/>
      <c r="AC15" s="21" t="str">
        <f>IF(AB15=0,"",(INDEX({1;2;3;4;5;6;7;8;9;10;11;12},MATCH(AB15,{0;4.5;5;5.5;6;6.5;6.75;7;7.25;7.5;7.7;7.8}))))</f>
        <v/>
      </c>
      <c r="AD15" s="25">
        <f t="shared" si="0"/>
        <v>0</v>
      </c>
      <c r="AE15" s="26"/>
      <c r="AF15" s="27">
        <f>(INDEX({0;1;2;3;4;5;6;7;8;9;10;11;12},MATCH(AD15,{0;5;10;15;20;25;30;35;40;45;50;55;60})))</f>
        <v>0</v>
      </c>
    </row>
    <row r="16" spans="4:32" x14ac:dyDescent="0.35">
      <c r="D16" s="18"/>
      <c r="E16" s="19"/>
      <c r="F16" s="20"/>
      <c r="G16" s="22" t="str">
        <f>IF(F16=0,"",(INDEX({5;4;3;2;1;0},MATCH(F16,{0;6.5;7;7.5;8}))))</f>
        <v/>
      </c>
      <c r="H16" s="20"/>
      <c r="I16" s="22" t="str">
        <f>IF(H16=0,"",(INDEX({5;4;3;2;1;0},MATCH(H16,{0;14.5;16;17.5;19}))))</f>
        <v/>
      </c>
      <c r="J16" s="23"/>
      <c r="K16" s="21" t="str">
        <f>IF(J16=0,"",(INDEX({1;2;3;4;5},MATCH(J16,{0;5.9;9.9;14.9;24.9;100}))))</f>
        <v/>
      </c>
      <c r="L16" s="24"/>
      <c r="M16" s="22" t="str">
        <f>IF(L16=0,"",(INDEX({5;4;3;2;1;0},MATCH(L16,{0;1.1;1.2;1.3;1.4}))))</f>
        <v/>
      </c>
      <c r="N16" s="24"/>
      <c r="O16" s="21" t="str">
        <f>IF(N16=0,"",(INDEX({1;2;3;4;5},MATCH(N16,{0;4.9;7.9;11.9;14.9;100}))))</f>
        <v/>
      </c>
      <c r="P16" s="23"/>
      <c r="Q16" s="21" t="str">
        <f>IF(P16=0,"",(INDEX({1;2;3;4;5},MATCH(P16,{0;14.9;44.9;89.9;179.9;1000}))))</f>
        <v/>
      </c>
      <c r="R16" s="20"/>
      <c r="S16" s="22" t="str">
        <f>IF(R16=0,"",(INDEX({5;4;3;2;1;0},MATCH(R16,{0;4.15;4.25;4.35;4.45}))))</f>
        <v/>
      </c>
      <c r="T16" s="20"/>
      <c r="U16" s="22" t="str">
        <f>IF(T16=0,"",(INDEX({5;4;3;2;1;0},MATCH(T16,{0;2.1;4.1;7.1;10.1}))))</f>
        <v/>
      </c>
      <c r="V16" s="23"/>
      <c r="W16" s="21" t="str">
        <f>IF(V16=0,"",(INDEX({1;2;3;4;5},MATCH(V16,{0;20;25.1;30.1;35.1;40.1}))))</f>
        <v/>
      </c>
      <c r="X16" s="23"/>
      <c r="Y16" s="22" t="str">
        <f>IF(X16=0,"",(INDEX({5;4;3;2;1;0},MATCH(X16,{0;13;14;15;16}))))</f>
        <v/>
      </c>
      <c r="Z16" s="23"/>
      <c r="AA16" s="22" t="str">
        <f>IF(Z16=0,"",(INDEX({5;4;3;2;1;0},MATCH(Z16,{0;13;14;15;16}))))</f>
        <v/>
      </c>
      <c r="AB16" s="23"/>
      <c r="AC16" s="21" t="str">
        <f>IF(AB16=0,"",(INDEX({1;2;3;4;5;6;7;8;9;10;11;12},MATCH(AB16,{0;4.5;5;5.5;6;6.5;6.75;7;7.25;7.5;7.7;7.8}))))</f>
        <v/>
      </c>
      <c r="AD16" s="25">
        <f t="shared" si="0"/>
        <v>0</v>
      </c>
      <c r="AE16" s="26"/>
      <c r="AF16" s="27">
        <f>(INDEX({0;1;2;3;4;5;6;7;8;9;10;11;12},MATCH(AD16,{0;5;10;15;20;25;30;35;40;45;50;55;60})))</f>
        <v>0</v>
      </c>
    </row>
    <row r="17" spans="4:32" x14ac:dyDescent="0.35">
      <c r="D17" s="18"/>
      <c r="E17" s="19"/>
      <c r="F17" s="20"/>
      <c r="G17" s="22" t="str">
        <f>IF(F17=0,"",(INDEX({5;4;3;2;1;0},MATCH(F17,{0;6.5;7;7.5;8}))))</f>
        <v/>
      </c>
      <c r="H17" s="20"/>
      <c r="I17" s="22" t="str">
        <f>IF(H17=0,"",(INDEX({5;4;3;2;1;0},MATCH(H17,{0;14.5;16;17.5;19}))))</f>
        <v/>
      </c>
      <c r="J17" s="23"/>
      <c r="K17" s="21" t="str">
        <f>IF(J17=0,"",(INDEX({1;2;3;4;5},MATCH(J17,{0;5.9;9.9;14.9;24.9;100}))))</f>
        <v/>
      </c>
      <c r="L17" s="24"/>
      <c r="M17" s="22" t="str">
        <f>IF(L17=0,"",(INDEX({5;4;3;2;1;0},MATCH(L17,{0;1.1;1.2;1.3;1.4}))))</f>
        <v/>
      </c>
      <c r="N17" s="24"/>
      <c r="O17" s="21" t="str">
        <f>IF(N17=0,"",(INDEX({1;2;3;4;5},MATCH(N17,{0;4.9;7.9;11.9;14.9;100}))))</f>
        <v/>
      </c>
      <c r="P17" s="23"/>
      <c r="Q17" s="21" t="str">
        <f>IF(P17=0,"",(INDEX({1;2;3;4;5},MATCH(P17,{0;14.9;44.9;89.9;179.9;1000}))))</f>
        <v/>
      </c>
      <c r="R17" s="20"/>
      <c r="S17" s="22" t="str">
        <f>IF(R17=0,"",(INDEX({5;4;3;2;1;0},MATCH(R17,{0;4.15;4.25;4.35;4.45}))))</f>
        <v/>
      </c>
      <c r="T17" s="20"/>
      <c r="U17" s="22" t="str">
        <f>IF(T17=0,"",(INDEX({5;4;3;2;1;0},MATCH(T17,{0;2.1;4.1;7.1;10.1}))))</f>
        <v/>
      </c>
      <c r="V17" s="23"/>
      <c r="W17" s="21" t="str">
        <f>IF(V17=0,"",(INDEX({1;2;3;4;5},MATCH(V17,{0;20;25.1;30.1;35.1;40.1}))))</f>
        <v/>
      </c>
      <c r="X17" s="23"/>
      <c r="Y17" s="22" t="str">
        <f>IF(X17=0,"",(INDEX({5;4;3;2;1;0},MATCH(X17,{0;13;14;15;16}))))</f>
        <v/>
      </c>
      <c r="Z17" s="23"/>
      <c r="AA17" s="22" t="str">
        <f>IF(Z17=0,"",(INDEX({5;4;3;2;1;0},MATCH(Z17,{0;13;14;15;16}))))</f>
        <v/>
      </c>
      <c r="AB17" s="23"/>
      <c r="AC17" s="21" t="str">
        <f>IF(AB17=0,"",(INDEX({1;2;3;4;5;6;7;8;9;10;11;12},MATCH(AB17,{0;4.5;5;5.5;6;6.5;6.75;7;7.25;7.5;7.7;7.8}))))</f>
        <v/>
      </c>
      <c r="AD17" s="25">
        <f t="shared" si="0"/>
        <v>0</v>
      </c>
      <c r="AE17" s="26"/>
      <c r="AF17" s="27">
        <f>(INDEX({0;1;2;3;4;5;6;7;8;9;10;11;12},MATCH(AD17,{0;5;10;15;20;25;30;35;40;45;50;55;60})))</f>
        <v>0</v>
      </c>
    </row>
    <row r="18" spans="4:32" x14ac:dyDescent="0.35">
      <c r="D18" s="18"/>
      <c r="E18" s="19"/>
      <c r="F18" s="20"/>
      <c r="G18" s="22" t="str">
        <f>IF(F18=0,"",(INDEX({5;4;3;2;1;0},MATCH(F18,{0;6.5;7;7.5;8}))))</f>
        <v/>
      </c>
      <c r="H18" s="20"/>
      <c r="I18" s="22" t="str">
        <f>IF(H18=0,"",(INDEX({5;4;3;2;1;0},MATCH(H18,{0;14.5;16;17.5;19}))))</f>
        <v/>
      </c>
      <c r="J18" s="23"/>
      <c r="K18" s="21" t="str">
        <f>IF(J18=0,"",(INDEX({1;2;3;4;5},MATCH(J18,{0;5.9;9.9;14.9;24.9;100}))))</f>
        <v/>
      </c>
      <c r="L18" s="24"/>
      <c r="M18" s="22" t="str">
        <f>IF(L18=0,"",(INDEX({5;4;3;2;1;0},MATCH(L18,{0;1.1;1.2;1.3;1.4}))))</f>
        <v/>
      </c>
      <c r="N18" s="24"/>
      <c r="O18" s="21" t="str">
        <f>IF(N18=0,"",(INDEX({1;2;3;4;5},MATCH(N18,{0;4.9;7.9;11.9;14.9;100}))))</f>
        <v/>
      </c>
      <c r="P18" s="23"/>
      <c r="Q18" s="21" t="str">
        <f>IF(P18=0,"",(INDEX({1;2;3;4;5},MATCH(P18,{0;14.9;44.9;89.9;179.9;1000}))))</f>
        <v/>
      </c>
      <c r="R18" s="20"/>
      <c r="S18" s="22" t="str">
        <f>IF(R18=0,"",(INDEX({5;4;3;2;1;0},MATCH(R18,{0;4.15;4.25;4.35;4.45}))))</f>
        <v/>
      </c>
      <c r="T18" s="20"/>
      <c r="U18" s="22" t="str">
        <f>IF(T18=0,"",(INDEX({5;4;3;2;1;0},MATCH(T18,{0;2.1;4.1;7.1;10.1}))))</f>
        <v/>
      </c>
      <c r="V18" s="23"/>
      <c r="W18" s="21" t="str">
        <f>IF(V18=0,"",(INDEX({1;2;3;4;5},MATCH(V18,{0;20;25.1;30.1;35.1;40.1}))))</f>
        <v/>
      </c>
      <c r="X18" s="23"/>
      <c r="Y18" s="22" t="str">
        <f>IF(X18=0,"",(INDEX({5;4;3;2;1;0},MATCH(X18,{0;13;14;15;16}))))</f>
        <v/>
      </c>
      <c r="Z18" s="23"/>
      <c r="AA18" s="22" t="str">
        <f>IF(Z18=0,"",(INDEX({5;4;3;2;1;0},MATCH(Z18,{0;13;14;15;16}))))</f>
        <v/>
      </c>
      <c r="AB18" s="23"/>
      <c r="AC18" s="21" t="str">
        <f>IF(AB18=0,"",(INDEX({1;2;3;4;5;6;7;8;9;10;11;12},MATCH(AB18,{0;4.5;5;5.5;6;6.5;6.75;7;7.25;7.5;7.7;7.8}))))</f>
        <v/>
      </c>
      <c r="AD18" s="25">
        <f t="shared" si="0"/>
        <v>0</v>
      </c>
      <c r="AE18" s="26"/>
      <c r="AF18" s="27">
        <f>(INDEX({0;1;2;3;4;5;6;7;8;9;10;11;12},MATCH(AD18,{0;5;10;15;20;25;30;35;40;45;50;55;60})))</f>
        <v>0</v>
      </c>
    </row>
    <row r="19" spans="4:32" x14ac:dyDescent="0.35">
      <c r="D19" s="18"/>
      <c r="E19" s="19"/>
      <c r="F19" s="20"/>
      <c r="G19" s="22" t="str">
        <f>IF(F19=0,"",(INDEX({5;4;3;2;1;0},MATCH(F19,{0;6.5;7;7.5;8}))))</f>
        <v/>
      </c>
      <c r="H19" s="20"/>
      <c r="I19" s="22" t="str">
        <f>IF(H19=0,"",(INDEX({5;4;3;2;1;0},MATCH(H19,{0;14.5;16;17.5;19}))))</f>
        <v/>
      </c>
      <c r="J19" s="23"/>
      <c r="K19" s="21" t="str">
        <f>IF(J19=0,"",(INDEX({1;2;3;4;5},MATCH(J19,{0;5.9;9.9;14.9;24.9;100}))))</f>
        <v/>
      </c>
      <c r="L19" s="24"/>
      <c r="M19" s="22" t="str">
        <f>IF(L19=0,"",(INDEX({5;4;3;2;1;0},MATCH(L19,{0;1.1;1.2;1.3;1.4}))))</f>
        <v/>
      </c>
      <c r="N19" s="24"/>
      <c r="O19" s="21" t="str">
        <f>IF(N19=0,"",(INDEX({1;2;3;4;5},MATCH(N19,{0;4.9;7.9;11.9;14.9;100}))))</f>
        <v/>
      </c>
      <c r="P19" s="23"/>
      <c r="Q19" s="21" t="str">
        <f>IF(P19=0,"",(INDEX({1;2;3;4;5},MATCH(P19,{0;14.9;44.9;89.9;179.9;1000}))))</f>
        <v/>
      </c>
      <c r="R19" s="20"/>
      <c r="S19" s="22" t="str">
        <f>IF(R19=0,"",(INDEX({5;4;3;2;1;0},MATCH(R19,{0;4.15;4.25;4.35;4.45}))))</f>
        <v/>
      </c>
      <c r="T19" s="20"/>
      <c r="U19" s="22" t="str">
        <f>IF(T19=0,"",(INDEX({5;4;3;2;1;0},MATCH(T19,{0;2.1;4.1;7.1;10.1}))))</f>
        <v/>
      </c>
      <c r="V19" s="23"/>
      <c r="W19" s="21" t="str">
        <f>IF(V19=0,"",(INDEX({1;2;3;4;5},MATCH(V19,{0;20;25.1;30.1;35.1;40.1}))))</f>
        <v/>
      </c>
      <c r="X19" s="23"/>
      <c r="Y19" s="22" t="str">
        <f>IF(X19=0,"",(INDEX({5;4;3;2;1;0},MATCH(X19,{0;13;14;15;16}))))</f>
        <v/>
      </c>
      <c r="Z19" s="23"/>
      <c r="AA19" s="22" t="str">
        <f>IF(Z19=0,"",(INDEX({5;4;3;2;1;0},MATCH(Z19,{0;13;14;15;16}))))</f>
        <v/>
      </c>
      <c r="AB19" s="23"/>
      <c r="AC19" s="21" t="str">
        <f>IF(AB19=0,"",(INDEX({1;2;3;4;5;6;7;8;9;10;11;12},MATCH(AB19,{0;4.5;5;5.5;6;6.5;6.75;7;7.25;7.5;7.7;7.8}))))</f>
        <v/>
      </c>
      <c r="AD19" s="25">
        <f t="shared" si="0"/>
        <v>0</v>
      </c>
      <c r="AE19" s="26"/>
      <c r="AF19" s="27">
        <f>(INDEX({0;1;2;3;4;5;6;7;8;9;10;11;12},MATCH(AD19,{0;5;10;15;20;25;30;35;40;45;50;55;60})))</f>
        <v>0</v>
      </c>
    </row>
    <row r="20" spans="4:32" x14ac:dyDescent="0.35">
      <c r="D20" s="18"/>
      <c r="E20" s="19"/>
      <c r="F20" s="20"/>
      <c r="G20" s="22" t="str">
        <f>IF(F20=0,"",(INDEX({5;4;3;2;1;0},MATCH(F20,{0;6.5;7;7.5;8}))))</f>
        <v/>
      </c>
      <c r="H20" s="20"/>
      <c r="I20" s="22" t="str">
        <f>IF(H20=0,"",(INDEX({5;4;3;2;1;0},MATCH(H20,{0;14.5;16;17.5;19}))))</f>
        <v/>
      </c>
      <c r="J20" s="23"/>
      <c r="K20" s="21" t="str">
        <f>IF(J20=0,"",(INDEX({1;2;3;4;5},MATCH(J20,{0;5.9;9.9;14.9;24.9;100}))))</f>
        <v/>
      </c>
      <c r="L20" s="24"/>
      <c r="M20" s="22" t="str">
        <f>IF(L20=0,"",(INDEX({5;4;3;2;1;0},MATCH(L20,{0;1.1;1.2;1.3;1.4}))))</f>
        <v/>
      </c>
      <c r="N20" s="24"/>
      <c r="O20" s="21" t="str">
        <f>IF(N20=0,"",(INDEX({1;2;3;4;5},MATCH(N20,{0;4.9;7.9;11.9;14.9;100}))))</f>
        <v/>
      </c>
      <c r="P20" s="23"/>
      <c r="Q20" s="21" t="str">
        <f>IF(P20=0,"",(INDEX({1;2;3;4;5},MATCH(P20,{0;14.9;44.9;89.9;179.9;1000}))))</f>
        <v/>
      </c>
      <c r="R20" s="20"/>
      <c r="S20" s="22" t="str">
        <f>IF(R20=0,"",(INDEX({5;4;3;2;1;0},MATCH(R20,{0;4.15;4.25;4.35;4.45}))))</f>
        <v/>
      </c>
      <c r="T20" s="20"/>
      <c r="U20" s="22" t="str">
        <f>IF(T20=0,"",(INDEX({5;4;3;2;1;0},MATCH(T20,{0;2.1;4.1;7.1;10.1}))))</f>
        <v/>
      </c>
      <c r="V20" s="23"/>
      <c r="W20" s="21" t="str">
        <f>IF(V20=0,"",(INDEX({1;2;3;4;5},MATCH(V20,{0;20;25.1;30.1;35.1;40.1}))))</f>
        <v/>
      </c>
      <c r="X20" s="23"/>
      <c r="Y20" s="22" t="str">
        <f>IF(X20=0,"",(INDEX({5;4;3;2;1;0},MATCH(X20,{0;13;14;15;16}))))</f>
        <v/>
      </c>
      <c r="Z20" s="23"/>
      <c r="AA20" s="22" t="str">
        <f>IF(Z20=0,"",(INDEX({5;4;3;2;1;0},MATCH(Z20,{0;13;14;15;16}))))</f>
        <v/>
      </c>
      <c r="AB20" s="23"/>
      <c r="AC20" s="21" t="str">
        <f>IF(AB20=0,"",(INDEX({1;2;3;4;5;6;7;8;9;10;11;12},MATCH(AB20,{0;4.5;5;5.5;6;6.5;6.75;7;7.25;7.5;7.7;7.8}))))</f>
        <v/>
      </c>
      <c r="AD20" s="25">
        <f t="shared" si="0"/>
        <v>0</v>
      </c>
      <c r="AE20" s="26"/>
      <c r="AF20" s="27">
        <f>(INDEX({0;1;2;3;4;5;6;7;8;9;10;11;12},MATCH(AD20,{0;5;10;15;20;25;30;35;40;45;50;55;60})))</f>
        <v>0</v>
      </c>
    </row>
    <row r="21" spans="4:32" x14ac:dyDescent="0.35">
      <c r="D21" s="18"/>
      <c r="E21" s="19"/>
      <c r="F21" s="20"/>
      <c r="G21" s="22" t="str">
        <f>IF(F21=0,"",(INDEX({5;4;3;2;1;0},MATCH(F21,{0;6.5;7;7.5;8}))))</f>
        <v/>
      </c>
      <c r="H21" s="20"/>
      <c r="I21" s="22" t="str">
        <f>IF(H21=0,"",(INDEX({5;4;3;2;1;0},MATCH(H21,{0;14.5;16;17.5;19}))))</f>
        <v/>
      </c>
      <c r="J21" s="23"/>
      <c r="K21" s="21" t="str">
        <f>IF(J21=0,"",(INDEX({1;2;3;4;5},MATCH(J21,{0;5.9;9.9;14.9;24.9;100}))))</f>
        <v/>
      </c>
      <c r="L21" s="24"/>
      <c r="M21" s="22" t="str">
        <f>IF(L21=0,"",(INDEX({5;4;3;2;1;0},MATCH(L21,{0;1.1;1.2;1.3;1.4}))))</f>
        <v/>
      </c>
      <c r="N21" s="24"/>
      <c r="O21" s="21" t="str">
        <f>IF(N21=0,"",(INDEX({1;2;3;4;5},MATCH(N21,{0;4.9;7.9;11.9;14.9;100}))))</f>
        <v/>
      </c>
      <c r="P21" s="23"/>
      <c r="Q21" s="21" t="str">
        <f>IF(P21=0,"",(INDEX({1;2;3;4;5},MATCH(P21,{0;14.9;44.9;89.9;179.9;1000}))))</f>
        <v/>
      </c>
      <c r="R21" s="20"/>
      <c r="S21" s="22" t="str">
        <f>IF(R21=0,"",(INDEX({5;4;3;2;1;0},MATCH(R21,{0;4.15;4.25;4.35;4.45}))))</f>
        <v/>
      </c>
      <c r="T21" s="20"/>
      <c r="U21" s="22" t="str">
        <f>IF(T21=0,"",(INDEX({5;4;3;2;1;0},MATCH(T21,{0;2.1;4.1;7.1;10.1}))))</f>
        <v/>
      </c>
      <c r="V21" s="23"/>
      <c r="W21" s="21" t="str">
        <f>IF(V21=0,"",(INDEX({1;2;3;4;5},MATCH(V21,{0;20;25.1;30.1;35.1;40.1}))))</f>
        <v/>
      </c>
      <c r="X21" s="23"/>
      <c r="Y21" s="22" t="str">
        <f>IF(X21=0,"",(INDEX({5;4;3;2;1;0},MATCH(X21,{0;13;14;15;16}))))</f>
        <v/>
      </c>
      <c r="Z21" s="23"/>
      <c r="AA21" s="22" t="str">
        <f>IF(Z21=0,"",(INDEX({5;4;3;2;1;0},MATCH(Z21,{0;13;14;15;16}))))</f>
        <v/>
      </c>
      <c r="AB21" s="23"/>
      <c r="AC21" s="21" t="str">
        <f>IF(AB21=0,"",(INDEX({1;2;3;4;5;6;7;8;9;10;11;12},MATCH(AB21,{0;4.5;5;5.5;6;6.5;6.75;7;7.25;7.5;7.7;7.8}))))</f>
        <v/>
      </c>
      <c r="AD21" s="25">
        <f t="shared" si="0"/>
        <v>0</v>
      </c>
      <c r="AE21" s="26"/>
      <c r="AF21" s="27">
        <f>(INDEX({0;1;2;3;4;5;6;7;8;9;10;11;12},MATCH(AD21,{0;5;10;15;20;25;30;35;40;45;50;55;60})))</f>
        <v>0</v>
      </c>
    </row>
    <row r="22" spans="4:32" x14ac:dyDescent="0.35">
      <c r="D22" s="18"/>
      <c r="E22" s="19"/>
      <c r="F22" s="20"/>
      <c r="G22" s="22" t="str">
        <f>IF(F22=0,"",(INDEX({5;4;3;2;1;0},MATCH(F22,{0;6.5;7;7.5;8}))))</f>
        <v/>
      </c>
      <c r="H22" s="20"/>
      <c r="I22" s="22" t="str">
        <f>IF(H22=0,"",(INDEX({5;4;3;2;1;0},MATCH(H22,{0;14.5;16;17.5;19}))))</f>
        <v/>
      </c>
      <c r="J22" s="23"/>
      <c r="K22" s="21" t="str">
        <f>IF(J22=0,"",(INDEX({1;2;3;4;5},MATCH(J22,{0;5.9;9.9;14.9;24.9;100}))))</f>
        <v/>
      </c>
      <c r="L22" s="24"/>
      <c r="M22" s="22" t="str">
        <f>IF(L22=0,"",(INDEX({5;4;3;2;1;0},MATCH(L22,{0;1.1;1.2;1.3;1.4}))))</f>
        <v/>
      </c>
      <c r="N22" s="24"/>
      <c r="O22" s="21" t="str">
        <f>IF(N22=0,"",(INDEX({1;2;3;4;5},MATCH(N22,{0;4.9;7.9;11.9;14.9;100}))))</f>
        <v/>
      </c>
      <c r="P22" s="23"/>
      <c r="Q22" s="21" t="str">
        <f>IF(P22=0,"",(INDEX({1;2;3;4;5},MATCH(P22,{0;14.9;44.9;89.9;179.9;1000}))))</f>
        <v/>
      </c>
      <c r="R22" s="20"/>
      <c r="S22" s="22" t="str">
        <f>IF(R22=0,"",(INDEX({5;4;3;2;1;0},MATCH(R22,{0;4.15;4.25;4.35;4.45}))))</f>
        <v/>
      </c>
      <c r="T22" s="20"/>
      <c r="U22" s="22" t="str">
        <f>IF(T22=0,"",(INDEX({5;4;3;2;1;0},MATCH(T22,{0;2.1;4.1;7.1;10.1}))))</f>
        <v/>
      </c>
      <c r="V22" s="23"/>
      <c r="W22" s="21" t="str">
        <f>IF(V22=0,"",(INDEX({1;2;3;4;5},MATCH(V22,{0;20;25.1;30.1;35.1;40.1}))))</f>
        <v/>
      </c>
      <c r="X22" s="23"/>
      <c r="Y22" s="22" t="str">
        <f>IF(X22=0,"",(INDEX({5;4;3;2;1;0},MATCH(X22,{0;13;14;15;16}))))</f>
        <v/>
      </c>
      <c r="Z22" s="23"/>
      <c r="AA22" s="22" t="str">
        <f>IF(Z22=0,"",(INDEX({5;4;3;2;1;0},MATCH(Z22,{0;13;14;15;16}))))</f>
        <v/>
      </c>
      <c r="AB22" s="23"/>
      <c r="AC22" s="21" t="str">
        <f>IF(AB22=0,"",(INDEX({1;2;3;4;5;6;7;8;9;10;11;12},MATCH(AB22,{0;4.5;5;5.5;6;6.5;6.75;7;7.25;7.5;7.7;7.8}))))</f>
        <v/>
      </c>
      <c r="AD22" s="25">
        <f t="shared" si="0"/>
        <v>0</v>
      </c>
      <c r="AE22" s="26"/>
      <c r="AF22" s="27">
        <f>(INDEX({0;1;2;3;4;5;6;7;8;9;10;11;12},MATCH(AD22,{0;5;10;15;20;25;30;35;40;45;50;55;60})))</f>
        <v>0</v>
      </c>
    </row>
    <row r="23" spans="4:32" x14ac:dyDescent="0.35">
      <c r="D23" s="18"/>
      <c r="E23" s="19"/>
      <c r="F23" s="20"/>
      <c r="G23" s="22" t="str">
        <f>IF(F23=0,"",(INDEX({5;4;3;2;1;0},MATCH(F23,{0;6.5;7;7.5;8}))))</f>
        <v/>
      </c>
      <c r="H23" s="20"/>
      <c r="I23" s="22" t="str">
        <f>IF(H23=0,"",(INDEX({5;4;3;2;1;0},MATCH(H23,{0;14.5;16;17.5;19}))))</f>
        <v/>
      </c>
      <c r="J23" s="23"/>
      <c r="K23" s="21" t="str">
        <f>IF(J23=0,"",(INDEX({1;2;3;4;5},MATCH(J23,{0;5.9;9.9;14.9;24.9;100}))))</f>
        <v/>
      </c>
      <c r="L23" s="24"/>
      <c r="M23" s="22" t="str">
        <f>IF(L23=0,"",(INDEX({5;4;3;2;1;0},MATCH(L23,{0;1.1;1.2;1.3;1.4}))))</f>
        <v/>
      </c>
      <c r="N23" s="24"/>
      <c r="O23" s="21" t="str">
        <f>IF(N23=0,"",(INDEX({1;2;3;4;5},MATCH(N23,{0;4.9;7.9;11.9;14.9;100}))))</f>
        <v/>
      </c>
      <c r="P23" s="23"/>
      <c r="Q23" s="21" t="str">
        <f>IF(P23=0,"",(INDEX({1;2;3;4;5},MATCH(P23,{0;14.9;44.9;89.9;179.9;1000}))))</f>
        <v/>
      </c>
      <c r="R23" s="20"/>
      <c r="S23" s="22" t="str">
        <f>IF(R23=0,"",(INDEX({5;4;3;2;1;0},MATCH(R23,{0;4.15;4.25;4.35;4.45}))))</f>
        <v/>
      </c>
      <c r="T23" s="20"/>
      <c r="U23" s="22" t="str">
        <f>IF(T23=0,"",(INDEX({5;4;3;2;1;0},MATCH(T23,{0;2.1;4.1;7.1;10.1}))))</f>
        <v/>
      </c>
      <c r="V23" s="23"/>
      <c r="W23" s="21" t="str">
        <f>IF(V23=0,"",(INDEX({1;2;3;4;5},MATCH(V23,{0;20;25.1;30.1;35.1;40.1}))))</f>
        <v/>
      </c>
      <c r="X23" s="23"/>
      <c r="Y23" s="22" t="str">
        <f>IF(X23=0,"",(INDEX({5;4;3;2;1;0},MATCH(X23,{0;13;14;15;16}))))</f>
        <v/>
      </c>
      <c r="Z23" s="23"/>
      <c r="AA23" s="22" t="str">
        <f>IF(Z23=0,"",(INDEX({5;4;3;2;1;0},MATCH(Z23,{0;13;14;15;16}))))</f>
        <v/>
      </c>
      <c r="AB23" s="23"/>
      <c r="AC23" s="21" t="str">
        <f>IF(AB23=0,"",(INDEX({1;2;3;4;5;6;7;8;9;10;11;12},MATCH(AB23,{0;4.5;5;5.5;6;6.5;6.75;7;7.25;7.5;7.7;7.8}))))</f>
        <v/>
      </c>
      <c r="AD23" s="25">
        <f t="shared" si="0"/>
        <v>0</v>
      </c>
      <c r="AE23" s="26"/>
      <c r="AF23" s="27">
        <f>(INDEX({0;1;2;3;4;5;6;7;8;9;10;11;12},MATCH(AD23,{0;5;10;15;20;25;30;35;40;45;50;55;60})))</f>
        <v>0</v>
      </c>
    </row>
    <row r="24" spans="4:32" x14ac:dyDescent="0.35">
      <c r="D24" s="18"/>
      <c r="E24" s="19"/>
      <c r="F24" s="20"/>
      <c r="G24" s="22" t="str">
        <f>IF(F24=0,"",(INDEX({5;4;3;2;1;0},MATCH(F24,{0;6.5;7;7.5;8}))))</f>
        <v/>
      </c>
      <c r="H24" s="20"/>
      <c r="I24" s="22" t="str">
        <f>IF(H24=0,"",(INDEX({5;4;3;2;1;0},MATCH(H24,{0;14.5;16;17.5;19}))))</f>
        <v/>
      </c>
      <c r="J24" s="23"/>
      <c r="K24" s="21" t="str">
        <f>IF(J24=0,"",(INDEX({1;2;3;4;5},MATCH(J24,{0;5.9;9.9;14.9;24.9;100}))))</f>
        <v/>
      </c>
      <c r="L24" s="24"/>
      <c r="M24" s="22" t="str">
        <f>IF(L24=0,"",(INDEX({5;4;3;2;1;0},MATCH(L24,{0;1.1;1.2;1.3;1.4}))))</f>
        <v/>
      </c>
      <c r="N24" s="24"/>
      <c r="O24" s="21" t="str">
        <f>IF(N24=0,"",(INDEX({1;2;3;4;5},MATCH(N24,{0;4.9;7.9;11.9;14.9;100}))))</f>
        <v/>
      </c>
      <c r="P24" s="23"/>
      <c r="Q24" s="21" t="str">
        <f>IF(P24=0,"",(INDEX({1;2;3;4;5},MATCH(P24,{0;14.9;44.9;89.9;179.9;1000}))))</f>
        <v/>
      </c>
      <c r="R24" s="20"/>
      <c r="S24" s="22" t="str">
        <f>IF(R24=0,"",(INDEX({5;4;3;2;1;0},MATCH(R24,{0;4.15;4.25;4.35;4.45}))))</f>
        <v/>
      </c>
      <c r="T24" s="20"/>
      <c r="U24" s="22" t="str">
        <f>IF(T24=0,"",(INDEX({5;4;3;2;1;0},MATCH(T24,{0;2.1;4.1;7.1;10.1}))))</f>
        <v/>
      </c>
      <c r="V24" s="23"/>
      <c r="W24" s="21" t="str">
        <f>IF(V24=0,"",(INDEX({1;2;3;4;5},MATCH(V24,{0;20;25.1;30.1;35.1;40.1}))))</f>
        <v/>
      </c>
      <c r="X24" s="23"/>
      <c r="Y24" s="22" t="str">
        <f>IF(X24=0,"",(INDEX({5;4;3;2;1;0},MATCH(X24,{0;13;14;15;16}))))</f>
        <v/>
      </c>
      <c r="Z24" s="23"/>
      <c r="AA24" s="22" t="str">
        <f>IF(Z24=0,"",(INDEX({5;4;3;2;1;0},MATCH(Z24,{0;13;14;15;16}))))</f>
        <v/>
      </c>
      <c r="AB24" s="23"/>
      <c r="AC24" s="21" t="str">
        <f>IF(AB24=0,"",(INDEX({1;2;3;4;5;6;7;8;9;10;11;12},MATCH(AB24,{0;4.5;5;5.5;6;6.5;6.75;7;7.25;7.5;7.7;7.8}))))</f>
        <v/>
      </c>
      <c r="AD24" s="25">
        <f t="shared" si="0"/>
        <v>0</v>
      </c>
      <c r="AE24" s="26"/>
      <c r="AF24" s="27">
        <f>(INDEX({0;1;2;3;4;5;6;7;8;9;10;11;12},MATCH(AD24,{0;5;10;15;20;25;30;35;40;45;50;55;60})))</f>
        <v>0</v>
      </c>
    </row>
    <row r="25" spans="4:32" x14ac:dyDescent="0.35">
      <c r="D25" s="18"/>
      <c r="E25" s="19"/>
      <c r="F25" s="20"/>
      <c r="G25" s="22" t="str">
        <f>IF(F25=0,"",(INDEX({5;4;3;2;1;0},MATCH(F25,{0;6.5;7;7.5;8}))))</f>
        <v/>
      </c>
      <c r="H25" s="20"/>
      <c r="I25" s="22" t="str">
        <f>IF(H25=0,"",(INDEX({5;4;3;2;1;0},MATCH(H25,{0;14.5;16;17.5;19}))))</f>
        <v/>
      </c>
      <c r="J25" s="23"/>
      <c r="K25" s="21" t="str">
        <f>IF(J25=0,"",(INDEX({1;2;3;4;5},MATCH(J25,{0;5.9;9.9;14.9;24.9;100}))))</f>
        <v/>
      </c>
      <c r="L25" s="24"/>
      <c r="M25" s="22" t="str">
        <f>IF(L25=0,"",(INDEX({5;4;3;2;1;0},MATCH(L25,{0;1.1;1.2;1.3;1.4}))))</f>
        <v/>
      </c>
      <c r="N25" s="24"/>
      <c r="O25" s="21" t="str">
        <f>IF(N25=0,"",(INDEX({1;2;3;4;5},MATCH(N25,{0;4.9;7.9;11.9;14.9;100}))))</f>
        <v/>
      </c>
      <c r="P25" s="23"/>
      <c r="Q25" s="21" t="str">
        <f>IF(P25=0,"",(INDEX({1;2;3;4;5},MATCH(P25,{0;14.9;44.9;89.9;179.9;1000}))))</f>
        <v/>
      </c>
      <c r="R25" s="20"/>
      <c r="S25" s="22" t="str">
        <f>IF(R25=0,"",(INDEX({5;4;3;2;1;0},MATCH(R25,{0;4.15;4.25;4.35;4.45}))))</f>
        <v/>
      </c>
      <c r="T25" s="20"/>
      <c r="U25" s="22" t="str">
        <f>IF(T25=0,"",(INDEX({5;4;3;2;1;0},MATCH(T25,{0;2.1;4.1;7.1;10.1}))))</f>
        <v/>
      </c>
      <c r="V25" s="23"/>
      <c r="W25" s="21" t="str">
        <f>IF(V25=0,"",(INDEX({1;2;3;4;5},MATCH(V25,{0;20;25.1;30.1;35.1;40.1}))))</f>
        <v/>
      </c>
      <c r="X25" s="23"/>
      <c r="Y25" s="22" t="str">
        <f>IF(X25=0,"",(INDEX({5;4;3;2;1;0},MATCH(X25,{0;13;14;15;16}))))</f>
        <v/>
      </c>
      <c r="Z25" s="23"/>
      <c r="AA25" s="22" t="str">
        <f>IF(Z25=0,"",(INDEX({5;4;3;2;1;0},MATCH(Z25,{0;13;14;15;16}))))</f>
        <v/>
      </c>
      <c r="AB25" s="23"/>
      <c r="AC25" s="21" t="str">
        <f>IF(AB25=0,"",(INDEX({1;2;3;4;5;6;7;8;9;10;11;12},MATCH(AB25,{0;4.5;5;5.5;6;6.5;6.75;7;7.25;7.5;7.7;7.8}))))</f>
        <v/>
      </c>
      <c r="AD25" s="25">
        <f t="shared" si="0"/>
        <v>0</v>
      </c>
      <c r="AE25" s="26"/>
      <c r="AF25" s="27">
        <f>(INDEX({0;1;2;3;4;5;6;7;8;9;10;11;12},MATCH(AD25,{0;5;10;15;20;25;30;35;40;45;50;55;60})))</f>
        <v>0</v>
      </c>
    </row>
    <row r="26" spans="4:32" x14ac:dyDescent="0.35">
      <c r="D26" s="18"/>
      <c r="E26" s="19"/>
      <c r="F26" s="20"/>
      <c r="G26" s="22" t="str">
        <f>IF(F26=0,"",(INDEX({5;4;3;2;1;0},MATCH(F26,{0;6.5;7;7.5;8}))))</f>
        <v/>
      </c>
      <c r="H26" s="20"/>
      <c r="I26" s="22" t="str">
        <f>IF(H26=0,"",(INDEX({5;4;3;2;1;0},MATCH(H26,{0;14.5;16;17.5;19}))))</f>
        <v/>
      </c>
      <c r="J26" s="23"/>
      <c r="K26" s="21" t="str">
        <f>IF(J26=0,"",(INDEX({1;2;3;4;5},MATCH(J26,{0;5.9;9.9;14.9;24.9;100}))))</f>
        <v/>
      </c>
      <c r="L26" s="24"/>
      <c r="M26" s="22" t="str">
        <f>IF(L26=0,"",(INDEX({5;4;3;2;1;0},MATCH(L26,{0;1.1;1.2;1.3;1.4}))))</f>
        <v/>
      </c>
      <c r="N26" s="24"/>
      <c r="O26" s="21" t="str">
        <f>IF(N26=0,"",(INDEX({1;2;3;4;5},MATCH(N26,{0;4.9;7.9;11.9;14.9;100}))))</f>
        <v/>
      </c>
      <c r="P26" s="23"/>
      <c r="Q26" s="21" t="str">
        <f>IF(P26=0,"",(INDEX({1;2;3;4;5},MATCH(P26,{0;14.9;44.9;89.9;179.9;1000}))))</f>
        <v/>
      </c>
      <c r="R26" s="20"/>
      <c r="S26" s="22" t="str">
        <f>IF(R26=0,"",(INDEX({5;4;3;2;1;0},MATCH(R26,{0;4.15;4.25;4.35;4.45}))))</f>
        <v/>
      </c>
      <c r="T26" s="20"/>
      <c r="U26" s="22" t="str">
        <f>IF(T26=0,"",(INDEX({5;4;3;2;1;0},MATCH(T26,{0;2.1;4.1;7.1;10.1}))))</f>
        <v/>
      </c>
      <c r="V26" s="23"/>
      <c r="W26" s="21" t="str">
        <f>IF(V26=0,"",(INDEX({1;2;3;4;5},MATCH(V26,{0;20;25.1;30.1;35.1;40.1}))))</f>
        <v/>
      </c>
      <c r="X26" s="23"/>
      <c r="Y26" s="22" t="str">
        <f>IF(X26=0,"",(INDEX({5;4;3;2;1;0},MATCH(X26,{0;13;14;15;16}))))</f>
        <v/>
      </c>
      <c r="Z26" s="23"/>
      <c r="AA26" s="22" t="str">
        <f>IF(Z26=0,"",(INDEX({5;4;3;2;1;0},MATCH(Z26,{0;13;14;15;16}))))</f>
        <v/>
      </c>
      <c r="AB26" s="23"/>
      <c r="AC26" s="21" t="str">
        <f>IF(AB26=0,"",(INDEX({1;2;3;4;5;6;7;8;9;10;11;12},MATCH(AB26,{0;4.5;5;5.5;6;6.5;6.75;7;7.25;7.5;7.7;7.8}))))</f>
        <v/>
      </c>
      <c r="AD26" s="25">
        <f t="shared" si="0"/>
        <v>0</v>
      </c>
      <c r="AE26" s="26"/>
      <c r="AF26" s="27">
        <f>(INDEX({0;1;2;3;4;5;6;7;8;9;10;11;12},MATCH(AD26,{0;5;10;15;20;25;30;35;40;45;50;55;60})))</f>
        <v>0</v>
      </c>
    </row>
    <row r="27" spans="4:32" x14ac:dyDescent="0.35">
      <c r="D27" s="18"/>
      <c r="E27" s="19"/>
      <c r="F27" s="20"/>
      <c r="G27" s="22" t="str">
        <f>IF(F27=0,"",(INDEX({5;4;3;2;1;0},MATCH(F27,{0;6.5;7;7.5;8}))))</f>
        <v/>
      </c>
      <c r="H27" s="20"/>
      <c r="I27" s="22" t="str">
        <f>IF(H27=0,"",(INDEX({5;4;3;2;1;0},MATCH(H27,{0;14.5;16;17.5;19}))))</f>
        <v/>
      </c>
      <c r="J27" s="23"/>
      <c r="K27" s="21" t="str">
        <f>IF(J27=0,"",(INDEX({1;2;3;4;5},MATCH(J27,{0;5.9;9.9;14.9;24.9;100}))))</f>
        <v/>
      </c>
      <c r="L27" s="24"/>
      <c r="M27" s="22" t="str">
        <f>IF(L27=0,"",(INDEX({5;4;3;2;1;0},MATCH(L27,{0;1.1;1.2;1.3;1.4}))))</f>
        <v/>
      </c>
      <c r="N27" s="24"/>
      <c r="O27" s="21" t="str">
        <f>IF(N27=0,"",(INDEX({1;2;3;4;5},MATCH(N27,{0;4.9;7.9;11.9;14.9;100}))))</f>
        <v/>
      </c>
      <c r="P27" s="23"/>
      <c r="Q27" s="21" t="str">
        <f>IF(P27=0,"",(INDEX({1;2;3;4;5},MATCH(P27,{0;14.9;44.9;89.9;179.9;1000}))))</f>
        <v/>
      </c>
      <c r="R27" s="20"/>
      <c r="S27" s="22" t="str">
        <f>IF(R27=0,"",(INDEX({5;4;3;2;1;0},MATCH(R27,{0;4.15;4.25;4.35;4.45}))))</f>
        <v/>
      </c>
      <c r="T27" s="20"/>
      <c r="U27" s="22" t="str">
        <f>IF(T27=0,"",(INDEX({5;4;3;2;1;0},MATCH(T27,{0;2.1;4.1;7.1;10.1}))))</f>
        <v/>
      </c>
      <c r="V27" s="23"/>
      <c r="W27" s="21" t="str">
        <f>IF(V27=0,"",(INDEX({1;2;3;4;5},MATCH(V27,{0;20;25.1;30.1;35.1;40.1}))))</f>
        <v/>
      </c>
      <c r="X27" s="23"/>
      <c r="Y27" s="22" t="str">
        <f>IF(X27=0,"",(INDEX({5;4;3;2;1;0},MATCH(X27,{0;13;14;15;16}))))</f>
        <v/>
      </c>
      <c r="Z27" s="23"/>
      <c r="AA27" s="22" t="str">
        <f>IF(Z27=0,"",(INDEX({5;4;3;2;1;0},MATCH(Z27,{0;13;14;15;16}))))</f>
        <v/>
      </c>
      <c r="AB27" s="23"/>
      <c r="AC27" s="21" t="str">
        <f>IF(AB27=0,"",(INDEX({1;2;3;4;5;6;7;8;9;10;11;12},MATCH(AB27,{0;4.5;5;5.5;6;6.5;6.75;7;7.25;7.5;7.7;7.8}))))</f>
        <v/>
      </c>
      <c r="AD27" s="25">
        <f t="shared" si="0"/>
        <v>0</v>
      </c>
      <c r="AE27" s="26"/>
      <c r="AF27" s="27">
        <f>(INDEX({0;1;2;3;4;5;6;7;8;9;10;11;12},MATCH(AD27,{0;5;10;15;20;25;30;35;40;45;50;55;60})))</f>
        <v>0</v>
      </c>
    </row>
    <row r="28" spans="4:32" x14ac:dyDescent="0.35">
      <c r="D28" s="18"/>
      <c r="E28" s="19"/>
      <c r="F28" s="20"/>
      <c r="G28" s="22" t="str">
        <f>IF(F28=0,"",(INDEX({5;4;3;2;1;0},MATCH(F28,{0;6.5;7;7.5;8}))))</f>
        <v/>
      </c>
      <c r="H28" s="20"/>
      <c r="I28" s="22" t="str">
        <f>IF(H28=0,"",(INDEX({5;4;3;2;1;0},MATCH(H28,{0;14.5;16;17.5;19}))))</f>
        <v/>
      </c>
      <c r="J28" s="23"/>
      <c r="K28" s="21" t="str">
        <f>IF(J28=0,"",(INDEX({1;2;3;4;5},MATCH(J28,{0;5.9;9.9;14.9;24.9;100}))))</f>
        <v/>
      </c>
      <c r="L28" s="24"/>
      <c r="M28" s="22" t="str">
        <f>IF(L28=0,"",(INDEX({5;4;3;2;1;0},MATCH(L28,{0;1.1;1.2;1.3;1.4}))))</f>
        <v/>
      </c>
      <c r="N28" s="24"/>
      <c r="O28" s="21" t="str">
        <f>IF(N28=0,"",(INDEX({1;2;3;4;5},MATCH(N28,{0;4.9;7.9;11.9;14.9;100}))))</f>
        <v/>
      </c>
      <c r="P28" s="23"/>
      <c r="Q28" s="21" t="str">
        <f>IF(P28=0,"",(INDEX({1;2;3;4;5},MATCH(P28,{0;14.9;44.9;89.9;179.9;1000}))))</f>
        <v/>
      </c>
      <c r="R28" s="20"/>
      <c r="S28" s="22" t="str">
        <f>IF(R28=0,"",(INDEX({5;4;3;2;1;0},MATCH(R28,{0;4.15;4.25;4.35;4.45}))))</f>
        <v/>
      </c>
      <c r="T28" s="20"/>
      <c r="U28" s="22" t="str">
        <f>IF(T28=0,"",(INDEX({5;4;3;2;1;0},MATCH(T28,{0;2.1;4.1;7.1;10.1}))))</f>
        <v/>
      </c>
      <c r="V28" s="23"/>
      <c r="W28" s="21" t="str">
        <f>IF(V28=0,"",(INDEX({1;2;3;4;5},MATCH(V28,{0;20;25.1;30.1;35.1;40.1}))))</f>
        <v/>
      </c>
      <c r="X28" s="23"/>
      <c r="Y28" s="22" t="str">
        <f>IF(X28=0,"",(INDEX({5;4;3;2;1;0},MATCH(X28,{0;13;14;15;16}))))</f>
        <v/>
      </c>
      <c r="Z28" s="23"/>
      <c r="AA28" s="22" t="str">
        <f>IF(Z28=0,"",(INDEX({5;4;3;2;1;0},MATCH(Z28,{0;13;14;15;16}))))</f>
        <v/>
      </c>
      <c r="AB28" s="23"/>
      <c r="AC28" s="21" t="str">
        <f>IF(AB28=0,"",(INDEX({1;2;3;4;5;6;7;8;9;10;11;12},MATCH(AB28,{0;4.5;5;5.5;6;6.5;6.75;7;7.25;7.5;7.7;7.8}))))</f>
        <v/>
      </c>
      <c r="AD28" s="25">
        <f t="shared" si="0"/>
        <v>0</v>
      </c>
      <c r="AE28" s="26"/>
      <c r="AF28" s="27">
        <f>(INDEX({0;1;2;3;4;5;6;7;8;9;10;11;12},MATCH(AD28,{0;5;10;15;20;25;30;35;40;45;50;55;60})))</f>
        <v>0</v>
      </c>
    </row>
    <row r="29" spans="4:32" x14ac:dyDescent="0.35">
      <c r="D29" s="18"/>
      <c r="E29" s="19"/>
      <c r="F29" s="20"/>
      <c r="G29" s="22" t="str">
        <f>IF(F29=0,"",(INDEX({5;4;3;2;1;0},MATCH(F29,{0;6.5;7;7.5;8}))))</f>
        <v/>
      </c>
      <c r="H29" s="20"/>
      <c r="I29" s="22" t="str">
        <f>IF(H29=0,"",(INDEX({5;4;3;2;1;0},MATCH(H29,{0;14.5;16;17.5;19}))))</f>
        <v/>
      </c>
      <c r="J29" s="23"/>
      <c r="K29" s="21" t="str">
        <f>IF(J29=0,"",(INDEX({1;2;3;4;5},MATCH(J29,{0;5.9;9.9;14.9;24.9;100}))))</f>
        <v/>
      </c>
      <c r="L29" s="24"/>
      <c r="M29" s="22" t="str">
        <f>IF(L29=0,"",(INDEX({5;4;3;2;1;0},MATCH(L29,{0;1.1;1.2;1.3;1.4}))))</f>
        <v/>
      </c>
      <c r="N29" s="24"/>
      <c r="O29" s="21" t="str">
        <f>IF(N29=0,"",(INDEX({1;2;3;4;5},MATCH(N29,{0;4.9;7.9;11.9;14.9;100}))))</f>
        <v/>
      </c>
      <c r="P29" s="23"/>
      <c r="Q29" s="21" t="str">
        <f>IF(P29=0,"",(INDEX({1;2;3;4;5},MATCH(P29,{0;14.9;44.9;89.9;179.9;1000}))))</f>
        <v/>
      </c>
      <c r="R29" s="20"/>
      <c r="S29" s="22" t="str">
        <f>IF(R29=0,"",(INDEX({5;4;3;2;1;0},MATCH(R29,{0;4.15;4.25;4.35;4.45}))))</f>
        <v/>
      </c>
      <c r="T29" s="20"/>
      <c r="U29" s="22" t="str">
        <f>IF(T29=0,"",(INDEX({5;4;3;2;1;0},MATCH(T29,{0;2.1;4.1;7.1;10.1}))))</f>
        <v/>
      </c>
      <c r="V29" s="23"/>
      <c r="W29" s="21" t="str">
        <f>IF(V29=0,"",(INDEX({1;2;3;4;5},MATCH(V29,{0;20;25.1;30.1;35.1;40.1}))))</f>
        <v/>
      </c>
      <c r="X29" s="23"/>
      <c r="Y29" s="22" t="str">
        <f>IF(X29=0,"",(INDEX({5;4;3;2;1;0},MATCH(X29,{0;13;14;15;16}))))</f>
        <v/>
      </c>
      <c r="Z29" s="23"/>
      <c r="AA29" s="22" t="str">
        <f>IF(Z29=0,"",(INDEX({5;4;3;2;1;0},MATCH(Z29,{0;13;14;15;16}))))</f>
        <v/>
      </c>
      <c r="AB29" s="23"/>
      <c r="AC29" s="21" t="str">
        <f>IF(AB29=0,"",(INDEX({1;2;3;4;5;6;7;8;9;10;11;12},MATCH(AB29,{0;4.5;5;5.5;6;6.5;6.75;7;7.25;7.5;7.7;7.8}))))</f>
        <v/>
      </c>
      <c r="AD29" s="25">
        <f t="shared" si="0"/>
        <v>0</v>
      </c>
      <c r="AE29" s="26"/>
      <c r="AF29" s="27">
        <f>(INDEX({0;1;2;3;4;5;6;7;8;9;10;11;12},MATCH(AD29,{0;5;10;15;20;25;30;35;40;45;50;55;60})))</f>
        <v>0</v>
      </c>
    </row>
    <row r="30" spans="4:32" x14ac:dyDescent="0.35">
      <c r="D30" s="18"/>
      <c r="E30" s="19"/>
      <c r="F30" s="20"/>
      <c r="G30" s="22" t="str">
        <f>IF(F30=0,"",(INDEX({5;4;3;2;1;0},MATCH(F30,{0;6.5;7;7.5;8}))))</f>
        <v/>
      </c>
      <c r="H30" s="20"/>
      <c r="I30" s="22" t="str">
        <f>IF(H30=0,"",(INDEX({5;4;3;2;1;0},MATCH(H30,{0;14.5;16;17.5;19}))))</f>
        <v/>
      </c>
      <c r="J30" s="23"/>
      <c r="K30" s="21" t="str">
        <f>IF(J30=0,"",(INDEX({1;2;3;4;5},MATCH(J30,{0;5.9;9.9;14.9;24.9;100}))))</f>
        <v/>
      </c>
      <c r="L30" s="24"/>
      <c r="M30" s="22" t="str">
        <f>IF(L30=0,"",(INDEX({5;4;3;2;1;0},MATCH(L30,{0;1.1;1.2;1.3;1.4}))))</f>
        <v/>
      </c>
      <c r="N30" s="24"/>
      <c r="O30" s="21" t="str">
        <f>IF(N30=0,"",(INDEX({1;2;3;4;5},MATCH(N30,{0;4.9;7.9;11.9;14.9;100}))))</f>
        <v/>
      </c>
      <c r="P30" s="23"/>
      <c r="Q30" s="21" t="str">
        <f>IF(P30=0,"",(INDEX({1;2;3;4;5},MATCH(P30,{0;14.9;44.9;89.9;179.9;1000}))))</f>
        <v/>
      </c>
      <c r="R30" s="20"/>
      <c r="S30" s="22" t="str">
        <f>IF(R30=0,"",(INDEX({5;4;3;2;1;0},MATCH(R30,{0;4.15;4.25;4.35;4.45}))))</f>
        <v/>
      </c>
      <c r="T30" s="20"/>
      <c r="U30" s="22" t="str">
        <f>IF(T30=0,"",(INDEX({5;4;3;2;1;0},MATCH(T30,{0;2.1;4.1;7.1;10.1}))))</f>
        <v/>
      </c>
      <c r="V30" s="23"/>
      <c r="W30" s="21" t="str">
        <f>IF(V30=0,"",(INDEX({1;2;3;4;5},MATCH(V30,{0;20;25.1;30.1;35.1;40.1}))))</f>
        <v/>
      </c>
      <c r="X30" s="23"/>
      <c r="Y30" s="22" t="str">
        <f>IF(X30=0,"",(INDEX({5;4;3;2;1;0},MATCH(X30,{0;13;14;15;16}))))</f>
        <v/>
      </c>
      <c r="Z30" s="23"/>
      <c r="AA30" s="22" t="str">
        <f>IF(Z30=0,"",(INDEX({5;4;3;2;1;0},MATCH(Z30,{0;13;14;15;16}))))</f>
        <v/>
      </c>
      <c r="AB30" s="23"/>
      <c r="AC30" s="21" t="str">
        <f>IF(AB30=0,"",(INDEX({1;2;3;4;5;6;7;8;9;10;11;12},MATCH(AB30,{0;4.5;5;5.5;6;6.5;6.75;7;7.25;7.5;7.7;7.8}))))</f>
        <v/>
      </c>
      <c r="AD30" s="25">
        <f t="shared" si="0"/>
        <v>0</v>
      </c>
      <c r="AE30" s="26"/>
      <c r="AF30" s="27">
        <f>(INDEX({0;1;2;3;4;5;6;7;8;9;10;11;12},MATCH(AD30,{0;5;10;15;20;25;30;35;40;45;50;55;60})))</f>
        <v>0</v>
      </c>
    </row>
    <row r="31" spans="4:32" x14ac:dyDescent="0.35">
      <c r="D31" s="18"/>
      <c r="E31" s="19"/>
      <c r="F31" s="20"/>
      <c r="G31" s="22" t="str">
        <f>IF(F31=0,"",(INDEX({5;4;3;2;1;0},MATCH(F31,{0;6.5;7;7.5;8}))))</f>
        <v/>
      </c>
      <c r="H31" s="20"/>
      <c r="I31" s="22" t="str">
        <f>IF(H31=0,"",(INDEX({5;4;3;2;1;0},MATCH(H31,{0;14.5;16;17.5;19}))))</f>
        <v/>
      </c>
      <c r="J31" s="23"/>
      <c r="K31" s="21" t="str">
        <f>IF(J31=0,"",(INDEX({1;2;3;4;5},MATCH(J31,{0;5.9;9.9;14.9;24.9;100}))))</f>
        <v/>
      </c>
      <c r="L31" s="24"/>
      <c r="M31" s="22" t="str">
        <f>IF(L31=0,"",(INDEX({5;4;3;2;1;0},MATCH(L31,{0;1.1;1.2;1.3;1.4}))))</f>
        <v/>
      </c>
      <c r="N31" s="24"/>
      <c r="O31" s="21" t="str">
        <f>IF(N31=0,"",(INDEX({1;2;3;4;5},MATCH(N31,{0;4.9;7.9;11.9;14.9;100}))))</f>
        <v/>
      </c>
      <c r="P31" s="23"/>
      <c r="Q31" s="21" t="str">
        <f>IF(P31=0,"",(INDEX({1;2;3;4;5},MATCH(P31,{0;14.9;44.9;89.9;179.9;1000}))))</f>
        <v/>
      </c>
      <c r="R31" s="20"/>
      <c r="S31" s="22" t="str">
        <f>IF(R31=0,"",(INDEX({5;4;3;2;1;0},MATCH(R31,{0;4.15;4.25;4.35;4.45}))))</f>
        <v/>
      </c>
      <c r="T31" s="20"/>
      <c r="U31" s="22" t="str">
        <f>IF(T31=0,"",(INDEX({5;4;3;2;1;0},MATCH(T31,{0;2.1;4.1;7.1;10.1}))))</f>
        <v/>
      </c>
      <c r="V31" s="23"/>
      <c r="W31" s="21" t="str">
        <f>IF(V31=0,"",(INDEX({1;2;3;4;5},MATCH(V31,{0;20;25.1;30.1;35.1;40.1}))))</f>
        <v/>
      </c>
      <c r="X31" s="23"/>
      <c r="Y31" s="22" t="str">
        <f>IF(X31=0,"",(INDEX({5;4;3;2;1;0},MATCH(X31,{0;13;14;15;16}))))</f>
        <v/>
      </c>
      <c r="Z31" s="23"/>
      <c r="AA31" s="22" t="str">
        <f>IF(Z31=0,"",(INDEX({5;4;3;2;1;0},MATCH(Z31,{0;13;14;15;16}))))</f>
        <v/>
      </c>
      <c r="AB31" s="23"/>
      <c r="AC31" s="21" t="str">
        <f>IF(AB31=0,"",(INDEX({1;2;3;4;5;6;7;8;9;10;11;12},MATCH(AB31,{0;4.5;5;5.5;6;6.5;6.75;7;7.25;7.5;7.7;7.8}))))</f>
        <v/>
      </c>
      <c r="AD31" s="25">
        <f t="shared" si="0"/>
        <v>0</v>
      </c>
      <c r="AE31" s="26"/>
      <c r="AF31" s="27">
        <f>(INDEX({0;1;2;3;4;5;6;7;8;9;10;11;12},MATCH(AD31,{0;5;10;15;20;25;30;35;40;45;50;55;60})))</f>
        <v>0</v>
      </c>
    </row>
    <row r="32" spans="4:32" x14ac:dyDescent="0.35">
      <c r="D32" s="18"/>
      <c r="E32" s="19"/>
      <c r="F32" s="20"/>
      <c r="G32" s="22" t="str">
        <f>IF(F32=0,"",(INDEX({5;4;3;2;1;0},MATCH(F32,{0;6.5;7;7.5;8}))))</f>
        <v/>
      </c>
      <c r="H32" s="20"/>
      <c r="I32" s="22" t="str">
        <f>IF(H32=0,"",(INDEX({5;4;3;2;1;0},MATCH(H32,{0;14.5;16;17.5;19}))))</f>
        <v/>
      </c>
      <c r="J32" s="23"/>
      <c r="K32" s="21" t="str">
        <f>IF(J32=0,"",(INDEX({1;2;3;4;5},MATCH(J32,{0;5.9;9.9;14.9;24.9;100}))))</f>
        <v/>
      </c>
      <c r="L32" s="24"/>
      <c r="M32" s="22" t="str">
        <f>IF(L32=0,"",(INDEX({5;4;3;2;1;0},MATCH(L32,{0;1.1;1.2;1.3;1.4}))))</f>
        <v/>
      </c>
      <c r="N32" s="24"/>
      <c r="O32" s="21" t="str">
        <f>IF(N32=0,"",(INDEX({1;2;3;4;5},MATCH(N32,{0;4.9;7.9;11.9;14.9;100}))))</f>
        <v/>
      </c>
      <c r="P32" s="23"/>
      <c r="Q32" s="21" t="str">
        <f>IF(P32=0,"",(INDEX({1;2;3;4;5},MATCH(P32,{0;14.9;44.9;89.9;179.9;1000}))))</f>
        <v/>
      </c>
      <c r="R32" s="20"/>
      <c r="S32" s="22" t="str">
        <f>IF(R32=0,"",(INDEX({5;4;3;2;1;0},MATCH(R32,{0;4.15;4.25;4.35;4.45}))))</f>
        <v/>
      </c>
      <c r="T32" s="20"/>
      <c r="U32" s="22" t="str">
        <f>IF(T32=0,"",(INDEX({5;4;3;2;1;0},MATCH(T32,{0;2.1;4.1;7.1;10.1}))))</f>
        <v/>
      </c>
      <c r="V32" s="23"/>
      <c r="W32" s="21" t="str">
        <f>IF(V32=0,"",(INDEX({1;2;3;4;5},MATCH(V32,{0;20;25.1;30.1;35.1;40.1}))))</f>
        <v/>
      </c>
      <c r="X32" s="23"/>
      <c r="Y32" s="22" t="str">
        <f>IF(X32=0,"",(INDEX({5;4;3;2;1;0},MATCH(X32,{0;13;14;15;16}))))</f>
        <v/>
      </c>
      <c r="Z32" s="23"/>
      <c r="AA32" s="22" t="str">
        <f>IF(Z32=0,"",(INDEX({5;4;3;2;1;0},MATCH(Z32,{0;13;14;15;16}))))</f>
        <v/>
      </c>
      <c r="AB32" s="23"/>
      <c r="AC32" s="21" t="str">
        <f>IF(AB32=0,"",(INDEX({1;2;3;4;5;6;7;8;9;10;11;12},MATCH(AB32,{0;4.5;5;5.5;6;6.5;6.75;7;7.25;7.5;7.7;7.8}))))</f>
        <v/>
      </c>
      <c r="AD32" s="25">
        <f t="shared" si="0"/>
        <v>0</v>
      </c>
      <c r="AE32" s="26"/>
      <c r="AF32" s="27">
        <f>(INDEX({0;1;2;3;4;5;6;7;8;9;10;11;12},MATCH(AD32,{0;5;10;15;20;25;30;35;40;45;50;55;60})))</f>
        <v>0</v>
      </c>
    </row>
    <row r="33" spans="4:32" x14ac:dyDescent="0.35">
      <c r="D33" s="18"/>
      <c r="E33" s="19"/>
      <c r="F33" s="20"/>
      <c r="G33" s="22" t="str">
        <f>IF(F33=0,"",(INDEX({5;4;3;2;1;0},MATCH(F33,{0;6.5;7;7.5;8}))))</f>
        <v/>
      </c>
      <c r="H33" s="20"/>
      <c r="I33" s="22" t="str">
        <f>IF(H33=0,"",(INDEX({5;4;3;2;1;0},MATCH(H33,{0;14.5;16;17.5;19}))))</f>
        <v/>
      </c>
      <c r="J33" s="23"/>
      <c r="K33" s="21" t="str">
        <f>IF(J33=0,"",(INDEX({1;2;3;4;5},MATCH(J33,{0;5.9;9.9;14.9;24.9;100}))))</f>
        <v/>
      </c>
      <c r="L33" s="24"/>
      <c r="M33" s="22" t="str">
        <f>IF(L33=0,"",(INDEX({5;4;3;2;1;0},MATCH(L33,{0;1.1;1.2;1.3;1.4}))))</f>
        <v/>
      </c>
      <c r="N33" s="24"/>
      <c r="O33" s="21" t="str">
        <f>IF(N33=0,"",(INDEX({1;2;3;4;5},MATCH(N33,{0;4.9;7.9;11.9;14.9;100}))))</f>
        <v/>
      </c>
      <c r="P33" s="23"/>
      <c r="Q33" s="21" t="str">
        <f>IF(P33=0,"",(INDEX({1;2;3;4;5},MATCH(P33,{0;14.9;44.9;89.9;179.9;1000}))))</f>
        <v/>
      </c>
      <c r="R33" s="20"/>
      <c r="S33" s="22" t="str">
        <f>IF(R33=0,"",(INDEX({5;4;3;2;1;0},MATCH(R33,{0;4.15;4.25;4.35;4.45}))))</f>
        <v/>
      </c>
      <c r="T33" s="20"/>
      <c r="U33" s="22" t="str">
        <f>IF(T33=0,"",(INDEX({5;4;3;2;1;0},MATCH(T33,{0;2.1;4.1;7.1;10.1}))))</f>
        <v/>
      </c>
      <c r="V33" s="23"/>
      <c r="W33" s="21" t="str">
        <f>IF(V33=0,"",(INDEX({1;2;3;4;5},MATCH(V33,{0;20;25.1;30.1;35.1;40.1}))))</f>
        <v/>
      </c>
      <c r="X33" s="23"/>
      <c r="Y33" s="22" t="str">
        <f>IF(X33=0,"",(INDEX({5;4;3;2;1;0},MATCH(X33,{0;13;14;15;16}))))</f>
        <v/>
      </c>
      <c r="Z33" s="23"/>
      <c r="AA33" s="22" t="str">
        <f>IF(Z33=0,"",(INDEX({5;4;3;2;1;0},MATCH(Z33,{0;13;14;15;16}))))</f>
        <v/>
      </c>
      <c r="AB33" s="23"/>
      <c r="AC33" s="21" t="str">
        <f>IF(AB33=0,"",(INDEX({1;2;3;4;5;6;7;8;9;10;11;12},MATCH(AB33,{0;4.5;5;5.5;6;6.5;6.75;7;7.25;7.5;7.7;7.8}))))</f>
        <v/>
      </c>
      <c r="AD33" s="25">
        <f t="shared" si="0"/>
        <v>0</v>
      </c>
      <c r="AE33" s="26"/>
      <c r="AF33" s="27">
        <f>(INDEX({0;1;2;3;4;5;6;7;8;9;10;11;12},MATCH(AD33,{0;5;10;15;20;25;30;35;40;45;50;55;60})))</f>
        <v>0</v>
      </c>
    </row>
    <row r="34" spans="4:32" x14ac:dyDescent="0.35">
      <c r="D34" s="18"/>
      <c r="E34" s="19"/>
      <c r="F34" s="20"/>
      <c r="G34" s="22" t="str">
        <f>IF(F34=0,"",(INDEX({5;4;3;2;1;0},MATCH(F34,{0;6.5;7;7.5;8}))))</f>
        <v/>
      </c>
      <c r="H34" s="20"/>
      <c r="I34" s="22" t="str">
        <f>IF(H34=0,"",(INDEX({5;4;3;2;1;0},MATCH(H34,{0;14.5;16;17.5;19}))))</f>
        <v/>
      </c>
      <c r="J34" s="23"/>
      <c r="K34" s="21" t="str">
        <f>IF(J34=0,"",(INDEX({1;2;3;4;5},MATCH(J34,{0;5.9;9.9;14.9;24.9;100}))))</f>
        <v/>
      </c>
      <c r="L34" s="24"/>
      <c r="M34" s="22" t="str">
        <f>IF(L34=0,"",(INDEX({5;4;3;2;1;0},MATCH(L34,{0;1.1;1.2;1.3;1.4}))))</f>
        <v/>
      </c>
      <c r="N34" s="24"/>
      <c r="O34" s="21" t="str">
        <f>IF(N34=0,"",(INDEX({1;2;3;4;5},MATCH(N34,{0;4.9;7.9;11.9;14.9;100}))))</f>
        <v/>
      </c>
      <c r="P34" s="23"/>
      <c r="Q34" s="21" t="str">
        <f>IF(P34=0,"",(INDEX({1;2;3;4;5},MATCH(P34,{0;14.9;44.9;89.9;179.9;1000}))))</f>
        <v/>
      </c>
      <c r="R34" s="20"/>
      <c r="S34" s="22" t="str">
        <f>IF(R34=0,"",(INDEX({5;4;3;2;1;0},MATCH(R34,{0;4.15;4.25;4.35;4.45}))))</f>
        <v/>
      </c>
      <c r="T34" s="20"/>
      <c r="U34" s="22" t="str">
        <f>IF(T34=0,"",(INDEX({5;4;3;2;1;0},MATCH(T34,{0;2.1;4.1;7.1;10.1}))))</f>
        <v/>
      </c>
      <c r="V34" s="23"/>
      <c r="W34" s="21" t="str">
        <f>IF(V34=0,"",(INDEX({1;2;3;4;5},MATCH(V34,{0;20;25.1;30.1;35.1;40.1}))))</f>
        <v/>
      </c>
      <c r="X34" s="23"/>
      <c r="Y34" s="22" t="str">
        <f>IF(X34=0,"",(INDEX({5;4;3;2;1;0},MATCH(X34,{0;13;14;15;16}))))</f>
        <v/>
      </c>
      <c r="Z34" s="23"/>
      <c r="AA34" s="22" t="str">
        <f>IF(Z34=0,"",(INDEX({5;4;3;2;1;0},MATCH(Z34,{0;13;14;15;16}))))</f>
        <v/>
      </c>
      <c r="AB34" s="23"/>
      <c r="AC34" s="21" t="str">
        <f>IF(AB34=0,"",(INDEX({1;2;3;4;5;6;7;8;9;10;11;12},MATCH(AB34,{0;4.5;5;5.5;6;6.5;6.75;7;7.25;7.5;7.7;7.8}))))</f>
        <v/>
      </c>
      <c r="AD34" s="25">
        <f t="shared" si="0"/>
        <v>0</v>
      </c>
      <c r="AE34" s="26"/>
      <c r="AF34" s="27">
        <f>(INDEX({0;1;2;3;4;5;6;7;8;9;10;11;12},MATCH(AD34,{0;5;10;15;20;25;30;35;40;45;50;55;60})))</f>
        <v>0</v>
      </c>
    </row>
    <row r="35" spans="4:32" x14ac:dyDescent="0.35">
      <c r="D35" s="18"/>
      <c r="E35" s="19"/>
      <c r="F35" s="20"/>
      <c r="G35" s="22" t="str">
        <f>IF(F35=0,"",(INDEX({5;4;3;2;1;0},MATCH(F35,{0;6.5;7;7.5;8}))))</f>
        <v/>
      </c>
      <c r="H35" s="20"/>
      <c r="I35" s="22" t="str">
        <f>IF(H35=0,"",(INDEX({5;4;3;2;1;0},MATCH(H35,{0;14.5;16;17.5;19}))))</f>
        <v/>
      </c>
      <c r="J35" s="23"/>
      <c r="K35" s="21" t="str">
        <f>IF(J35=0,"",(INDEX({1;2;3;4;5},MATCH(J35,{0;5.9;9.9;14.9;24.9;100}))))</f>
        <v/>
      </c>
      <c r="L35" s="24"/>
      <c r="M35" s="22" t="str">
        <f>IF(L35=0,"",(INDEX({5;4;3;2;1;0},MATCH(L35,{0;1.1;1.2;1.3;1.4}))))</f>
        <v/>
      </c>
      <c r="N35" s="24"/>
      <c r="O35" s="21" t="str">
        <f>IF(N35=0,"",(INDEX({1;2;3;4;5},MATCH(N35,{0;4.9;7.9;11.9;14.9;100}))))</f>
        <v/>
      </c>
      <c r="P35" s="23"/>
      <c r="Q35" s="21" t="str">
        <f>IF(P35=0,"",(INDEX({1;2;3;4;5},MATCH(P35,{0;14.9;44.9;89.9;179.9;1000}))))</f>
        <v/>
      </c>
      <c r="R35" s="20"/>
      <c r="S35" s="22" t="str">
        <f>IF(R35=0,"",(INDEX({5;4;3;2;1;0},MATCH(R35,{0;4.15;4.25;4.35;4.45}))))</f>
        <v/>
      </c>
      <c r="T35" s="20"/>
      <c r="U35" s="22" t="str">
        <f>IF(T35=0,"",(INDEX({5;4;3;2;1;0},MATCH(T35,{0;2.1;4.1;7.1;10.1}))))</f>
        <v/>
      </c>
      <c r="V35" s="23"/>
      <c r="W35" s="21" t="str">
        <f>IF(V35=0,"",(INDEX({1;2;3;4;5},MATCH(V35,{0;20;25.1;30.1;35.1;40.1}))))</f>
        <v/>
      </c>
      <c r="X35" s="23"/>
      <c r="Y35" s="22" t="str">
        <f>IF(X35=0,"",(INDEX({5;4;3;2;1;0},MATCH(X35,{0;13;14;15;16}))))</f>
        <v/>
      </c>
      <c r="Z35" s="23"/>
      <c r="AA35" s="22" t="str">
        <f>IF(Z35=0,"",(INDEX({5;4;3;2;1;0},MATCH(Z35,{0;13;14;15;16}))))</f>
        <v/>
      </c>
      <c r="AB35" s="23"/>
      <c r="AC35" s="21" t="str">
        <f>IF(AB35=0,"",(INDEX({1;2;3;4;5;6;7;8;9;10;11;12},MATCH(AB35,{0;4.5;5;5.5;6;6.5;6.75;7;7.25;7.5;7.7;7.8}))))</f>
        <v/>
      </c>
      <c r="AD35" s="25">
        <f t="shared" si="0"/>
        <v>0</v>
      </c>
      <c r="AE35" s="26"/>
      <c r="AF35" s="27">
        <f>(INDEX({0;1;2;3;4;5;6;7;8;9;10;11;12},MATCH(AD35,{0;5;10;15;20;25;30;35;40;45;50;55;60})))</f>
        <v>0</v>
      </c>
    </row>
    <row r="36" spans="4:32" x14ac:dyDescent="0.35">
      <c r="D36" s="18"/>
      <c r="E36" s="19"/>
      <c r="F36" s="20"/>
      <c r="G36" s="22" t="str">
        <f>IF(F36=0,"",(INDEX({5;4;3;2;1;0},MATCH(F36,{0;6.5;7;7.5;8}))))</f>
        <v/>
      </c>
      <c r="H36" s="20"/>
      <c r="I36" s="22" t="str">
        <f>IF(H36=0,"",(INDEX({5;4;3;2;1;0},MATCH(H36,{0;14.5;16;17.5;19}))))</f>
        <v/>
      </c>
      <c r="J36" s="23"/>
      <c r="K36" s="21" t="str">
        <f>IF(J36=0,"",(INDEX({1;2;3;4;5},MATCH(J36,{0;5.9;9.9;14.9;24.9;100}))))</f>
        <v/>
      </c>
      <c r="L36" s="24"/>
      <c r="M36" s="22" t="str">
        <f>IF(L36=0,"",(INDEX({5;4;3;2;1;0},MATCH(L36,{0;1.1;1.2;1.3;1.4}))))</f>
        <v/>
      </c>
      <c r="N36" s="24"/>
      <c r="O36" s="21" t="str">
        <f>IF(N36=0,"",(INDEX({1;2;3;4;5},MATCH(N36,{0;4.9;7.9;11.9;14.9;100}))))</f>
        <v/>
      </c>
      <c r="P36" s="23"/>
      <c r="Q36" s="21" t="str">
        <f>IF(P36=0,"",(INDEX({1;2;3;4;5},MATCH(P36,{0;14.9;44.9;89.9;179.9;1000}))))</f>
        <v/>
      </c>
      <c r="R36" s="20"/>
      <c r="S36" s="22" t="str">
        <f>IF(R36=0,"",(INDEX({5;4;3;2;1;0},MATCH(R36,{0;4.15;4.25;4.35;4.45}))))</f>
        <v/>
      </c>
      <c r="T36" s="20"/>
      <c r="U36" s="22" t="str">
        <f>IF(T36=0,"",(INDEX({5;4;3;2;1;0},MATCH(T36,{0;2.1;4.1;7.1;10.1}))))</f>
        <v/>
      </c>
      <c r="V36" s="23"/>
      <c r="W36" s="21" t="str">
        <f>IF(V36=0,"",(INDEX({1;2;3;4;5},MATCH(V36,{0;20;25.1;30.1;35.1;40.1}))))</f>
        <v/>
      </c>
      <c r="X36" s="23"/>
      <c r="Y36" s="22" t="str">
        <f>IF(X36=0,"",(INDEX({5;4;3;2;1;0},MATCH(X36,{0;13;14;15;16}))))</f>
        <v/>
      </c>
      <c r="Z36" s="23"/>
      <c r="AA36" s="22" t="str">
        <f>IF(Z36=0,"",(INDEX({5;4;3;2;1;0},MATCH(Z36,{0;13;14;15;16}))))</f>
        <v/>
      </c>
      <c r="AB36" s="23"/>
      <c r="AC36" s="21" t="str">
        <f>IF(AB36=0,"",(INDEX({1;2;3;4;5;6;7;8;9;10;11;12},MATCH(AB36,{0;4.5;5;5.5;6;6.5;6.75;7;7.25;7.5;7.7;7.8}))))</f>
        <v/>
      </c>
      <c r="AD36" s="25">
        <f t="shared" si="0"/>
        <v>0</v>
      </c>
      <c r="AE36" s="26"/>
      <c r="AF36" s="27">
        <f>(INDEX({0;1;2;3;4;5;6;7;8;9;10;11;12},MATCH(AD36,{0;5;10;15;20;25;30;35;40;45;50;55;60})))</f>
        <v>0</v>
      </c>
    </row>
    <row r="37" spans="4:32" x14ac:dyDescent="0.35">
      <c r="D37" s="18"/>
      <c r="E37" s="19"/>
      <c r="F37" s="20"/>
      <c r="G37" s="22" t="str">
        <f>IF(F37=0,"",(INDEX({5;4;3;2;1;0},MATCH(F37,{0;6.5;7;7.5;8}))))</f>
        <v/>
      </c>
      <c r="H37" s="20"/>
      <c r="I37" s="22" t="str">
        <f>IF(H37=0,"",(INDEX({5;4;3;2;1;0},MATCH(H37,{0;14.5;16;17.5;19}))))</f>
        <v/>
      </c>
      <c r="J37" s="23"/>
      <c r="K37" s="21" t="str">
        <f>IF(J37=0,"",(INDEX({1;2;3;4;5},MATCH(J37,{0;5.9;9.9;14.9;24.9;100}))))</f>
        <v/>
      </c>
      <c r="L37" s="24"/>
      <c r="M37" s="22" t="str">
        <f>IF(L37=0,"",(INDEX({5;4;3;2;1;0},MATCH(L37,{0;1.1;1.2;1.3;1.4}))))</f>
        <v/>
      </c>
      <c r="N37" s="24"/>
      <c r="O37" s="21" t="str">
        <f>IF(N37=0,"",(INDEX({1;2;3;4;5},MATCH(N37,{0;4.9;7.9;11.9;14.9;100}))))</f>
        <v/>
      </c>
      <c r="P37" s="23"/>
      <c r="Q37" s="21" t="str">
        <f>IF(P37=0,"",(INDEX({1;2;3;4;5},MATCH(P37,{0;14.9;44.9;89.9;179.9;1000}))))</f>
        <v/>
      </c>
      <c r="R37" s="20"/>
      <c r="S37" s="22" t="str">
        <f>IF(R37=0,"",(INDEX({5;4;3;2;1;0},MATCH(R37,{0;4.15;4.25;4.35;4.45}))))</f>
        <v/>
      </c>
      <c r="T37" s="20"/>
      <c r="U37" s="22" t="str">
        <f>IF(T37=0,"",(INDEX({5;4;3;2;1;0},MATCH(T37,{0;2.1;4.1;7.1;10.1}))))</f>
        <v/>
      </c>
      <c r="V37" s="23"/>
      <c r="W37" s="21" t="str">
        <f>IF(V37=0,"",(INDEX({1;2;3;4;5},MATCH(V37,{0;20;25.1;30.1;35.1;40.1}))))</f>
        <v/>
      </c>
      <c r="X37" s="23"/>
      <c r="Y37" s="22" t="str">
        <f>IF(X37=0,"",(INDEX({5;4;3;2;1;0},MATCH(X37,{0;13;14;15;16}))))</f>
        <v/>
      </c>
      <c r="Z37" s="23"/>
      <c r="AA37" s="22" t="str">
        <f>IF(Z37=0,"",(INDEX({5;4;3;2;1;0},MATCH(Z37,{0;13;14;15;16}))))</f>
        <v/>
      </c>
      <c r="AB37" s="23"/>
      <c r="AC37" s="21" t="str">
        <f>IF(AB37=0,"",(INDEX({1;2;3;4;5;6;7;8;9;10;11;12},MATCH(AB37,{0;4.5;5;5.5;6;6.5;6.75;7;7.25;7.5;7.7;7.8}))))</f>
        <v/>
      </c>
      <c r="AD37" s="25">
        <f t="shared" si="0"/>
        <v>0</v>
      </c>
      <c r="AE37" s="26"/>
      <c r="AF37" s="27">
        <f>(INDEX({0;1;2;3;4;5;6;7;8;9;10;11;12},MATCH(AD37,{0;5;10;15;20;25;30;35;40;45;50;55;60})))</f>
        <v>0</v>
      </c>
    </row>
    <row r="38" spans="4:32" ht="16" thickBot="1" x14ac:dyDescent="0.4">
      <c r="D38" s="29"/>
      <c r="E38" s="39"/>
      <c r="F38" s="30"/>
      <c r="G38" s="22" t="str">
        <f>IF(F38=0,"",(INDEX({5;4;3;2;1;0},MATCH(F38,{0;6.5;7;7.5;8}))))</f>
        <v/>
      </c>
      <c r="H38" s="30"/>
      <c r="I38" s="22" t="str">
        <f>IF(H38=0,"",(INDEX({5;4;3;2;1;0},MATCH(H38,{0;14.5;16;17.5;19}))))</f>
        <v/>
      </c>
      <c r="J38" s="32"/>
      <c r="K38" s="21" t="str">
        <f>IF(J38=0,"",(INDEX({1;2;3;4;5},MATCH(J38,{0;5.9;9.9;14.9;24.9;100}))))</f>
        <v/>
      </c>
      <c r="L38" s="33"/>
      <c r="M38" s="22" t="str">
        <f>IF(L38=0,"",(INDEX({5;4;3;2;1;0},MATCH(L38,{0;1.1;1.2;1.3;1.4}))))</f>
        <v/>
      </c>
      <c r="N38" s="33"/>
      <c r="O38" s="21" t="str">
        <f>IF(N38=0,"",(INDEX({1;2;3;4;5},MATCH(N38,{0;4.9;7.9;11.9;14.9;100}))))</f>
        <v/>
      </c>
      <c r="P38" s="32"/>
      <c r="Q38" s="21" t="str">
        <f>IF(P38=0,"",(INDEX({1;2;3;4;5},MATCH(P38,{0;14.9;44.9;89.9;179.9;1000}))))</f>
        <v/>
      </c>
      <c r="R38" s="30"/>
      <c r="S38" s="22" t="str">
        <f>IF(R38=0,"",(INDEX({5;4;3;2;1;0},MATCH(R38,{0;4.15;4.25;4.35;4.45}))))</f>
        <v/>
      </c>
      <c r="T38" s="30"/>
      <c r="U38" s="22" t="str">
        <f>IF(T38=0,"",(INDEX({5;4;3;2;1;0},MATCH(T38,{0;2.1;4.1;7.1;10.1}))))</f>
        <v/>
      </c>
      <c r="V38" s="32"/>
      <c r="W38" s="21" t="str">
        <f>IF(V38=0,"",(INDEX({1;2;3;4;5},MATCH(V38,{0;20;25.1;30.1;35.1;40.1}))))</f>
        <v/>
      </c>
      <c r="X38" s="32"/>
      <c r="Y38" s="22" t="str">
        <f>IF(X38=0,"",(INDEX({5;4;3;2;1;0},MATCH(X38,{0;13;14;15;16}))))</f>
        <v/>
      </c>
      <c r="Z38" s="32"/>
      <c r="AA38" s="22" t="str">
        <f>IF(Z38=0,"",(INDEX({5;4;3;2;1;0},MATCH(Z38,{0;13;14;15;16}))))</f>
        <v/>
      </c>
      <c r="AB38" s="32"/>
      <c r="AC38" s="31" t="str">
        <f>IF(AB38=0,"",(INDEX({1;2;3;4;5;6;7;8;9;10;11;12},MATCH(AB38,{0;4.5;5;5.5;6;6.5;6.75;7;7.25;7.5;7.7;7.8}))))</f>
        <v/>
      </c>
      <c r="AD38" s="25">
        <f t="shared" si="0"/>
        <v>0</v>
      </c>
      <c r="AE38" s="34"/>
      <c r="AF38" s="27">
        <f>(INDEX({0;1;2;3;4;5;6;7;8;9;10;11;12},MATCH(AD38,{0;5;10;15;20;25;30;35;40;45;50;55;60})))</f>
        <v>0</v>
      </c>
    </row>
    <row r="39" spans="4:32" ht="16" thickTop="1" x14ac:dyDescent="0.35">
      <c r="AE39" s="35"/>
    </row>
  </sheetData>
  <sheetProtection algorithmName="SHA-512" hashValue="BTXkMZc1/yMyyrXBE57YQZFN3FUYC27HRrlfI0ANtajJk2jwlFAmIL1ZCbrQ/qS3UOOFl6ICnXabRnaGE+CPiA==" saltValue="oqT6MUY9QZRnUeMvK2OOFA==" spinCount="100000" sheet="1" objects="1" scenarios="1"/>
  <mergeCells count="10">
    <mergeCell ref="R8:U8"/>
    <mergeCell ref="V8:W8"/>
    <mergeCell ref="X8:AA8"/>
    <mergeCell ref="AB8:AC8"/>
    <mergeCell ref="D9:D10"/>
    <mergeCell ref="F8:I8"/>
    <mergeCell ref="J8:K8"/>
    <mergeCell ref="L8:M8"/>
    <mergeCell ref="N8:O8"/>
    <mergeCell ref="P8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Notice</vt:lpstr>
      <vt:lpstr>Benjamins H</vt:lpstr>
      <vt:lpstr>Benjamines</vt:lpstr>
      <vt:lpstr>Minimes F</vt:lpstr>
      <vt:lpstr>Minimes G</vt:lpstr>
      <vt:lpstr>Cadettes</vt:lpstr>
      <vt:lpstr>Cadets</vt:lpstr>
      <vt:lpstr>Juniors H</vt:lpstr>
      <vt:lpstr>Juniors femmes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Emilian BROE</cp:lastModifiedBy>
  <dcterms:created xsi:type="dcterms:W3CDTF">2020-05-28T13:40:17Z</dcterms:created>
  <dcterms:modified xsi:type="dcterms:W3CDTF">2023-02-23T10:37:31Z</dcterms:modified>
</cp:coreProperties>
</file>